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30" windowWidth="19440" windowHeight="11700" activeTab="0"/>
  </bookViews>
  <sheets>
    <sheet name="Inicio" sheetId="1" r:id="rId1"/>
    <sheet name="Fuente" sheetId="2" r:id="rId2"/>
    <sheet name="2.12" sheetId="3" r:id="rId3"/>
    <sheet name="2.13" sheetId="4" r:id="rId4"/>
    <sheet name="2.14" sheetId="5" r:id="rId5"/>
    <sheet name="2.15" sheetId="6" r:id="rId6"/>
    <sheet name="2.16" sheetId="7" r:id="rId7"/>
    <sheet name="2.17" sheetId="8" r:id="rId8"/>
    <sheet name="2.3 CCAA" sheetId="9" r:id="rId9"/>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<sst xmlns="http://schemas.openxmlformats.org/spreadsheetml/2006/main" count="370" uniqueCount="124">
  <si>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</si>
  <si>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</si>
  <si>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</si>
  <si>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</si>
  <si>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</si>
  <si>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</si>
  <si>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</si>
  <si>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</si>
  <si>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</si>
  <si>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</si>
  <si>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</si>
  <si>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</si>
  <si>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</si>
  <si>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</si>
  <si>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</si>
  <si>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</si>
  <si>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Africa</t>
  </si>
  <si>
    <t>Asia</t>
  </si>
  <si>
    <t>Oceanía</t>
  </si>
  <si>
    <t>Los resultados se difunden con periodicidad anual a nivel nacional y autonómico.</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</si>
  <si>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</si>
  <si>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</si>
  <si>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</si>
  <si>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</si>
  <si>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</si>
  <si>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</si>
  <si>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</si>
  <si>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</si>
  <si>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</si>
  <si>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</si>
  <si>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</si>
  <si>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</si>
  <si>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</si>
  <si>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De 0 a 2 años</t>
  </si>
  <si>
    <t>De más de 2 años a 5 años</t>
  </si>
  <si>
    <t>Más de 5 años</t>
  </si>
  <si>
    <t>Unidades: valores absolutos/porcentaje</t>
  </si>
  <si>
    <t>(*)  En las penas, se ha considerado indistintamente las penas principales y accesorias</t>
  </si>
  <si>
    <t>Unidades: tanto por mil</t>
  </si>
  <si>
    <t>PENAS</t>
  </si>
  <si>
    <t>Resto  Europa</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</si>
  <si>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</si>
  <si>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</si>
  <si>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</si>
  <si>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</si>
  <si>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</si>
  <si>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</si>
  <si>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</si>
  <si>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 xml:space="preserve"> </t>
  </si>
  <si>
    <t>Hombre</t>
  </si>
  <si>
    <t xml:space="preserve">    Total Edad</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</si>
  <si>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</si>
  <si>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</si>
  <si>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</si>
  <si>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</si>
  <si>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</si>
  <si>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</si>
  <si>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</si>
  <si>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</si>
  <si>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</si>
  <si>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Penas: Resultados nacionales</t>
  </si>
  <si>
    <t xml:space="preserve"> Penas: Resultados nacionales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</si>
  <si>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</si>
  <si>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</si>
  <si>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</si>
  <si>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</si>
  <si>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</si>
  <si>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</si>
  <si>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</si>
  <si>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</si>
  <si>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</si>
  <si>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</si>
  <si>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</si>
  <si>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</si>
  <si>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</si>
  <si>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</si>
  <si>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</si>
  <si>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</si>
  <si>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</si>
  <si>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</si>
  <si>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</si>
  <si>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</si>
  <si>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
  </si>
  <si>
    <t xml:space="preserve"> Penas: Resultados por Comunidades y Ciudades Autónomas</t>
  </si>
  <si>
    <t>Penas: Resultados por Comunidades y Ciudades Autónomas</t>
  </si>
  <si>
    <t>Inicio</t>
  </si>
  <si>
    <t>1 Penas privativas de libertad</t>
  </si>
  <si>
    <t>1.2 Responsabilidad personal subsidiaria</t>
  </si>
  <si>
    <t>1.4 Arresto fin de semana</t>
  </si>
  <si>
    <t>2 Penas privativas de otros derechos</t>
  </si>
  <si>
    <t>3 Multa</t>
  </si>
  <si>
    <t>4 Expulsión del territorio nacional</t>
  </si>
  <si>
    <t>Año 2017</t>
  </si>
  <si>
    <r>
      <t>Penas por delitos sexuales según sexo (</t>
    </r>
    <r>
      <rPr>
        <b/>
        <sz val="10"/>
        <color indexed="56"/>
        <rFont val="Verdana"/>
        <family val="2"/>
      </rPr>
      <t>*)</t>
    </r>
  </si>
  <si>
    <t>2.12 Penas por delitos sexuales según sexo</t>
  </si>
  <si>
    <r>
      <t xml:space="preserve">Penas por delitos sexuales según edad </t>
    </r>
    <r>
      <rPr>
        <b/>
        <sz val="10"/>
        <color indexed="56"/>
        <rFont val="Verdana"/>
        <family val="2"/>
      </rPr>
      <t>(*)</t>
    </r>
  </si>
  <si>
    <t>2.13 Penas por delitos sexuales según edad</t>
  </si>
  <si>
    <t>Penas por delitos sexuales según nacionalidad (*)</t>
  </si>
  <si>
    <t>2.14 Penas por delitos sexuales según nacionalidad</t>
  </si>
  <si>
    <t>A Total Delitos</t>
  </si>
  <si>
    <t>7 BIS Trata de seres humanos</t>
  </si>
  <si>
    <t>8 Contra la libertad e indemnidad sexuales</t>
  </si>
  <si>
    <t>8.1 Agresiones sexuales</t>
  </si>
  <si>
    <t>8.1.1 Agresión sexual</t>
  </si>
  <si>
    <t>8.1.2 Violación</t>
  </si>
  <si>
    <t>8.2 Abusos sexuales</t>
  </si>
  <si>
    <t>8.2 BIS Abusos y agresiones sexuales a menores de 16 años</t>
  </si>
  <si>
    <t>8.3 Acoso sexual</t>
  </si>
  <si>
    <t>8.4 Exhibicionismo y provocación sexual</t>
  </si>
  <si>
    <t>8.5 Prostitución y corrupción menores</t>
  </si>
  <si>
    <t>Penas por delitos sexuales según tipo de pena y tipo de delito (*)</t>
  </si>
  <si>
    <t>2.15 Penas por delitos sexuales según tipo de pena y tipo de delito</t>
  </si>
  <si>
    <t xml:space="preserve">Penas de prisión por delitos sexuales según duración de la pena, edad y nacionalidad </t>
  </si>
  <si>
    <t xml:space="preserve">2.16 Penas de prisión por delitos sexuales según duración de la pena, edad y nacionalidad </t>
  </si>
  <si>
    <t>Penas de prisión por delitos sexuales según duración de la pena y tipo de delito</t>
  </si>
  <si>
    <t>2.17 Penas de prisión por delitos sexuales según duración de la pena y tipo de delito</t>
  </si>
  <si>
    <t>Penas por delitos sexuales según lugar de condena</t>
  </si>
  <si>
    <t>2.3 CCAA Penas por delitos sexuales según lugar de condena</t>
  </si>
  <si>
    <t>Estadística de condenados por delitos sexuales. Año 2017</t>
  </si>
  <si>
    <t>ESTADÍSTICA DE CONDENADOS POR DELITOS SEXUALES</t>
  </si>
  <si>
    <t>La Estadística de Condenados por delitos sexuales es elaborada por el INE a partir de la información procedente del Registro Central de Delincuentes Sexuales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</si>
  <si>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mayores de edad condenadas por sentencia firme a lo largo del período de referencia. También proporciona información de los delitos sexuales cometidos por las personas condenadas así como de las penas impuestas.</t>
  </si>
  <si>
    <t>Condenados por delitos sexuales: Resultados nacionales y por Comunidades y Ciudades Autónomas</t>
  </si>
  <si>
    <t xml:space="preserve">Fuente: Explotación del INE del Registro Central de Delincuentes Sexuales de titularidad del Ministerio de Justicia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</si>
</sst>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_-* #,##0.0\ _€_-;\-* #,##0.0\ _€_-;_-* &quot;-&quot;??\ _€_-;_-@_-"/>
    <numFmt numFmtId="175" formatCode="_-* #,##0\ _€_-;\-* #,##0\ _€_-;_-* &quot;-&quot;??\ _€_-;_-@_-"/>
  </numFmts>
  <fonts count="55">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b/>
      <sz val="10"/>
      <color indexed="56"/>
      <name val="Verdana"/>
      <family val="2"/>
    </font>
    <font>
      <sz val="12"/>
      <color indexed="48"/>
      <name val="Verdana"/>
      <family val="2"/>
    </font>
    <font>
      <sz val="10"/>
      <color indexed="48"/>
      <name val="Verdana"/>
      <family val="2"/>
    </font>
    <font>
      <b/>
      <sz val="11"/>
      <color indexed="56"/>
      <name val="Verdana"/>
      <family val="2"/>
    </font>
    <font>
      <sz val="10"/>
      <color indexed="8"/>
      <name val="Verdana"/>
      <family val="2"/>
    </font>
    <font>
      <sz val="10"/>
      <color indexed="56"/>
      <name val="Verdana"/>
      <family val="2"/>
    </font>
    <font>
      <sz val="9"/>
      <color indexed="56"/>
      <name val="Verdana"/>
      <family val="2"/>
    </font>
    <font>
      <b/>
      <sz val="10"/>
      <color indexed="8"/>
      <name val="Verdana"/>
      <family val="2"/>
    </font>
    <font>
      <b/>
      <sz val="11"/>
      <name val="Verdana"/>
      <family val="2"/>
    </font>
    <font>
      <sz val="11"/>
      <name val="Verdana"/>
      <family val="2"/>
    </font>
    <font>
      <b/>
      <u val="single"/>
      <sz val="11"/>
      <color indexed="12"/>
      <name val="Verdana"/>
      <family val="2"/>
    </font>
    <font>
      <b/>
      <i/>
      <sz val="11"/>
      <color indexed="12"/>
      <name val="Verdana"/>
      <family val="2"/>
    </font>
    <font>
      <b/>
      <sz val="9"/>
      <color indexed="56"/>
      <name val="Verdana"/>
      <family val="2"/>
    </font>
    <font>
      <b/>
      <sz val="8"/>
      <color indexed="56"/>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30">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2" borderId="0" applyNumberFormat="0" applyBorder="0" applyAlignment="0" applyProtection="0"/>
    <xf numFmtId="0" fontId="42" fillId="8" borderId="0" applyNumberFormat="0" applyBorder="0" applyAlignment="0" applyProtection="0"/>
    <xf numFmtId="0" fontId="42" fillId="13"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 fillId="17" borderId="1" applyNumberFormat="0" applyAlignment="0" applyProtection="0"/>
    <xf numFmtId="0" fontId="44" fillId="18" borderId="2" applyNumberFormat="0" applyAlignment="0" applyProtection="0"/>
    <xf numFmtId="0" fontId="5" fillId="0" borderId="3" applyNumberFormat="0" applyFill="0" applyAlignment="0" applyProtection="0"/>
    <xf numFmtId="0" fontId="45" fillId="0" borderId="0" applyNumberFormat="0" applyFill="0" applyBorder="0" applyAlignment="0" applyProtection="0"/>
    <xf numFmtId="0" fontId="42" fillId="13"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6"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7"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41"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8" fillId="17"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91">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5"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xf>
    <xf numFmtId="0" fontId="11" fillId="28" borderId="10" xfId="0" applyFont="1" applyFill="1" applyBorder="1" applyAlignment="1">
      <alignment vertical="justify" wrapText="1"/>
    </xf>
    <xf numFmtId="0" fontId="6" fillId="28" borderId="0" xfId="0" applyFont="1" applyFill="1" applyBorder="1" applyAlignment="1">
      <alignment vertical="justify"/>
    </xf>
    <xf numFmtId="0" fontId="16" fillId="28" borderId="0" xfId="0" applyFont="1" applyFill="1" applyBorder="1" applyAlignment="1">
      <alignment/>
    </xf>
    <xf numFmtId="0" fontId="6" fillId="28" borderId="0" xfId="0" applyFont="1" applyFill="1" applyBorder="1" applyAlignment="1">
      <alignment/>
    </xf>
    <xf numFmtId="0" fontId="9" fillId="28" borderId="0" xfId="0" applyFont="1" applyFill="1" applyBorder="1" applyAlignment="1">
      <alignment/>
    </xf>
    <xf numFmtId="0" fontId="13"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6" fillId="28" borderId="0" xfId="0" applyFont="1" applyFill="1" applyBorder="1" applyAlignment="1">
      <alignment/>
    </xf>
    <xf numFmtId="0" fontId="6" fillId="28" borderId="0" xfId="0" applyFont="1" applyFill="1" applyBorder="1" applyAlignment="1">
      <alignment vertical="justify" wrapText="1"/>
    </xf>
    <xf numFmtId="0" fontId="11" fillId="29" borderId="10" xfId="0" applyFont="1" applyFill="1" applyBorder="1" applyAlignment="1">
      <alignment vertical="justify" wrapText="1"/>
    </xf>
    <xf numFmtId="0" fontId="11" fillId="0" borderId="10" xfId="0" applyFont="1" applyFill="1" applyBorder="1" applyAlignment="1">
      <alignment vertical="justify" wrapText="1"/>
    </xf>
    <xf numFmtId="0" fontId="6" fillId="0" borderId="0" xfId="0" applyFont="1" applyFill="1" applyBorder="1" applyAlignment="1">
      <alignment vertical="top" wrapText="1"/>
    </xf>
    <xf numFmtId="0" fontId="11" fillId="29" borderId="10" xfId="0" applyFont="1" applyFill="1" applyBorder="1" applyAlignment="1">
      <alignment vertical="top" wrapText="1"/>
    </xf>
    <xf numFmtId="0" fontId="10" fillId="28" borderId="0" xfId="0" applyFont="1" applyFill="1" applyBorder="1" applyAlignment="1">
      <alignment horizontal="center" vertical="center" wrapText="1"/>
    </xf>
    <xf numFmtId="3" fontId="15" fillId="28" borderId="11" xfId="0" applyNumberFormat="1" applyFont="1" applyFill="1" applyBorder="1" applyAlignment="1">
      <alignment wrapText="1"/>
    </xf>
    <xf numFmtId="0" fontId="11" fillId="29" borderId="12" xfId="0" applyFont="1" applyFill="1" applyBorder="1" applyAlignment="1">
      <alignment vertical="justify" wrapText="1"/>
    </xf>
    <xf numFmtId="3" fontId="15" fillId="29" borderId="13" xfId="0" applyNumberFormat="1" applyFont="1" applyFill="1" applyBorder="1" applyAlignment="1">
      <alignment wrapText="1"/>
    </xf>
    <xf numFmtId="3" fontId="15" fillId="29" borderId="11" xfId="0" applyNumberFormat="1" applyFont="1" applyFill="1" applyBorder="1" applyAlignment="1">
      <alignment wrapText="1"/>
    </xf>
    <xf numFmtId="0" fontId="11" fillId="28" borderId="10" xfId="0" applyFont="1" applyFill="1" applyBorder="1" applyAlignment="1">
      <alignment/>
    </xf>
    <xf numFmtId="0" fontId="11" fillId="29" borderId="10" xfId="0" applyFont="1" applyFill="1" applyBorder="1" applyAlignment="1">
      <alignment/>
    </xf>
    <xf numFmtId="0" fontId="20" fillId="28" borderId="0" xfId="0" applyFont="1" applyFill="1" applyBorder="1" applyAlignment="1">
      <alignment/>
    </xf>
    <xf numFmtId="0" fontId="20" fillId="28" borderId="0" xfId="0" applyFont="1" applyFill="1" applyBorder="1" applyAlignment="1">
      <alignment horizontal="center"/>
    </xf>
    <xf numFmtId="0" fontId="21" fillId="28" borderId="0" xfId="45" applyFont="1" applyFill="1" applyAlignment="1" applyProtection="1">
      <alignment/>
      <protection/>
    </xf>
    <xf numFmtId="0" fontId="20" fillId="28" borderId="0" xfId="0" applyFont="1" applyFill="1" applyBorder="1" applyAlignment="1">
      <alignment horizontal="left"/>
    </xf>
    <xf numFmtId="0" fontId="19" fillId="28" borderId="0" xfId="0" applyFont="1" applyFill="1" applyAlignment="1">
      <alignment/>
    </xf>
    <xf numFmtId="0" fontId="20" fillId="28" borderId="0" xfId="0" applyFont="1" applyFill="1" applyAlignment="1">
      <alignment/>
    </xf>
    <xf numFmtId="0" fontId="20" fillId="28" borderId="0" xfId="0" applyFont="1" applyFill="1" applyAlignment="1">
      <alignment horizontal="left" vertical="top"/>
    </xf>
    <xf numFmtId="0" fontId="23" fillId="28" borderId="0" xfId="0" applyFont="1" applyFill="1" applyBorder="1" applyAlignment="1">
      <alignment horizontal="center" vertical="center" wrapText="1"/>
    </xf>
    <xf numFmtId="0" fontId="23" fillId="28" borderId="10" xfId="0" applyFont="1" applyFill="1" applyBorder="1" applyAlignment="1">
      <alignment horizontal="center" vertical="center" wrapText="1"/>
    </xf>
    <xf numFmtId="0" fontId="24" fillId="28" borderId="0"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5" fillId="28" borderId="0" xfId="0" applyFont="1" applyFill="1" applyBorder="1" applyAlignment="1">
      <alignment vertical="center"/>
    </xf>
    <xf numFmtId="0" fontId="25" fillId="28" borderId="0" xfId="0" applyFont="1" applyFill="1" applyBorder="1" applyAlignment="1">
      <alignment horizontal="center" vertical="center" wrapText="1"/>
    </xf>
    <xf numFmtId="0" fontId="17" fillId="28" borderId="0" xfId="0" applyFont="1" applyFill="1" applyBorder="1" applyAlignment="1">
      <alignment/>
    </xf>
    <xf numFmtId="0" fontId="26" fillId="28" borderId="0" xfId="0" applyFont="1" applyFill="1" applyBorder="1" applyAlignment="1">
      <alignment horizontal="center"/>
    </xf>
    <xf numFmtId="0" fontId="26" fillId="28" borderId="0" xfId="0" applyFont="1" applyFill="1" applyBorder="1" applyAlignment="1">
      <alignment vertical="justify"/>
    </xf>
    <xf numFmtId="0" fontId="17" fillId="28" borderId="0" xfId="0" applyFont="1" applyFill="1" applyBorder="1" applyAlignment="1">
      <alignment vertical="top" wrapText="1"/>
    </xf>
    <xf numFmtId="0" fontId="23" fillId="28" borderId="11" xfId="0" applyFont="1" applyFill="1" applyBorder="1" applyAlignment="1">
      <alignment horizontal="center" vertical="center" wrapText="1"/>
    </xf>
    <xf numFmtId="0" fontId="23" fillId="28" borderId="14" xfId="0" applyFont="1" applyFill="1" applyBorder="1" applyAlignment="1">
      <alignment horizontal="center" vertical="center" wrapText="1"/>
    </xf>
    <xf numFmtId="3" fontId="15" fillId="29" borderId="14" xfId="0" applyNumberFormat="1" applyFont="1" applyFill="1" applyBorder="1" applyAlignment="1">
      <alignment wrapText="1"/>
    </xf>
    <xf numFmtId="3" fontId="15" fillId="28" borderId="14" xfId="0" applyNumberFormat="1" applyFont="1" applyFill="1" applyBorder="1" applyAlignment="1">
      <alignment wrapText="1"/>
    </xf>
    <xf numFmtId="3" fontId="15" fillId="29" borderId="15" xfId="0" applyNumberFormat="1" applyFont="1" applyFill="1" applyBorder="1" applyAlignment="1">
      <alignment wrapText="1"/>
    </xf>
    <xf numFmtId="3" fontId="15" fillId="28" borderId="15" xfId="0" applyNumberFormat="1" applyFont="1" applyFill="1" applyBorder="1" applyAlignment="1">
      <alignment wrapText="1"/>
    </xf>
    <xf numFmtId="3" fontId="15" fillId="29" borderId="16" xfId="0" applyNumberFormat="1" applyFont="1" applyFill="1" applyBorder="1" applyAlignment="1">
      <alignment wrapText="1"/>
    </xf>
    <xf numFmtId="3" fontId="15" fillId="28" borderId="16" xfId="0" applyNumberFormat="1" applyFont="1" applyFill="1" applyBorder="1" applyAlignment="1">
      <alignment wrapText="1"/>
    </xf>
    <xf numFmtId="0" fontId="2" fillId="28" borderId="0" xfId="45" applyFill="1" applyAlignment="1" applyProtection="1">
      <alignment horizontal="center"/>
      <protection/>
    </xf>
    <xf numFmtId="3" fontId="18" fillId="29" borderId="14" xfId="0" applyNumberFormat="1" applyFont="1" applyFill="1" applyBorder="1" applyAlignment="1">
      <alignment vertical="center" wrapText="1"/>
    </xf>
    <xf numFmtId="175" fontId="18" fillId="29" borderId="11" xfId="48" applyNumberFormat="1" applyFont="1" applyFill="1" applyBorder="1" applyAlignment="1">
      <alignment horizontal="right" vertical="center" wrapText="1"/>
    </xf>
    <xf numFmtId="3" fontId="15" fillId="29" borderId="14" xfId="0" applyNumberFormat="1" applyFont="1" applyFill="1" applyBorder="1" applyAlignment="1">
      <alignment vertical="center" wrapText="1"/>
    </xf>
    <xf numFmtId="174" fontId="15" fillId="29" borderId="11" xfId="48" applyNumberFormat="1" applyFont="1" applyFill="1" applyBorder="1" applyAlignment="1">
      <alignment horizontal="right" vertical="center" wrapText="1"/>
    </xf>
    <xf numFmtId="3" fontId="15" fillId="28" borderId="14" xfId="0" applyNumberFormat="1" applyFont="1" applyFill="1" applyBorder="1" applyAlignment="1">
      <alignment vertical="center" wrapText="1"/>
    </xf>
    <xf numFmtId="174" fontId="15" fillId="0" borderId="11" xfId="48" applyNumberFormat="1" applyFont="1" applyFill="1" applyBorder="1" applyAlignment="1">
      <alignment horizontal="right" vertical="center" wrapText="1"/>
    </xf>
    <xf numFmtId="3" fontId="15" fillId="0" borderId="14" xfId="0" applyNumberFormat="1" applyFont="1" applyFill="1" applyBorder="1" applyAlignment="1">
      <alignment vertical="center" wrapText="1"/>
    </xf>
    <xf numFmtId="0" fontId="6" fillId="28" borderId="0" xfId="0" applyFont="1" applyFill="1" applyBorder="1" applyAlignment="1">
      <alignment horizontal="center" vertical="center"/>
    </xf>
    <xf numFmtId="3" fontId="18" fillId="29" borderId="10" xfId="0" applyNumberFormat="1" applyFont="1" applyFill="1" applyBorder="1" applyAlignment="1">
      <alignment vertical="center" wrapText="1"/>
    </xf>
    <xf numFmtId="3" fontId="15" fillId="29" borderId="10" xfId="0" applyNumberFormat="1" applyFont="1" applyFill="1" applyBorder="1" applyAlignment="1">
      <alignment vertical="center" wrapText="1"/>
    </xf>
    <xf numFmtId="173" fontId="15" fillId="29" borderId="10" xfId="0" applyNumberFormat="1" applyFont="1" applyFill="1" applyBorder="1" applyAlignment="1">
      <alignment vertical="center" wrapText="1"/>
    </xf>
    <xf numFmtId="3" fontId="15" fillId="28" borderId="10" xfId="0" applyNumberFormat="1" applyFont="1" applyFill="1" applyBorder="1" applyAlignment="1">
      <alignment vertical="center" wrapText="1"/>
    </xf>
    <xf numFmtId="173" fontId="15" fillId="28" borderId="10" xfId="0" applyNumberFormat="1" applyFont="1" applyFill="1" applyBorder="1" applyAlignment="1">
      <alignment vertical="center" wrapText="1"/>
    </xf>
    <xf numFmtId="3" fontId="15" fillId="0" borderId="10" xfId="0" applyNumberFormat="1" applyFont="1" applyFill="1" applyBorder="1" applyAlignment="1">
      <alignment vertical="center" wrapText="1"/>
    </xf>
    <xf numFmtId="173" fontId="15" fillId="0" borderId="10" xfId="0" applyNumberFormat="1" applyFont="1" applyFill="1" applyBorder="1" applyAlignment="1">
      <alignment vertical="center" wrapText="1"/>
    </xf>
    <xf numFmtId="0" fontId="11" fillId="29" borderId="10" xfId="0" applyFont="1" applyFill="1" applyBorder="1" applyAlignment="1">
      <alignment vertical="center" wrapText="1"/>
    </xf>
    <xf numFmtId="0" fontId="11" fillId="0" borderId="10" xfId="0" applyFont="1" applyFill="1" applyBorder="1" applyAlignment="1">
      <alignment vertical="center" wrapText="1"/>
    </xf>
    <xf numFmtId="0" fontId="11" fillId="28" borderId="10" xfId="0" applyFont="1" applyFill="1" applyBorder="1" applyAlignment="1">
      <alignment vertical="center" wrapText="1"/>
    </xf>
    <xf numFmtId="0" fontId="20" fillId="28" borderId="0" xfId="0" applyFont="1" applyFill="1" applyAlignment="1">
      <alignment horizontal="left" vertical="top" wrapText="1"/>
    </xf>
    <xf numFmtId="0" fontId="7" fillId="28" borderId="0" xfId="0" applyFont="1" applyFill="1" applyBorder="1" applyAlignment="1">
      <alignment/>
    </xf>
    <xf numFmtId="0" fontId="20" fillId="28" borderId="0" xfId="0" applyFont="1" applyFill="1" applyAlignment="1">
      <alignment horizontal="center" vertical="top" wrapText="1"/>
    </xf>
    <xf numFmtId="0" fontId="21" fillId="28" borderId="0" xfId="45" applyFont="1" applyFill="1" applyAlignment="1" applyProtection="1">
      <alignment horizontal="left"/>
      <protection/>
    </xf>
    <xf numFmtId="0" fontId="2" fillId="28" borderId="0" xfId="45" applyFill="1" applyAlignment="1" applyProtection="1">
      <alignment horizontal="left"/>
      <protection/>
    </xf>
    <xf numFmtId="0" fontId="19" fillId="28" borderId="0" xfId="45" applyFont="1" applyFill="1" applyAlignment="1" applyProtection="1">
      <alignment horizontal="left"/>
      <protection/>
    </xf>
    <xf numFmtId="0" fontId="22" fillId="28" borderId="0" xfId="0" applyFont="1" applyFill="1" applyAlignment="1">
      <alignment horizontal="justify" vertical="center" wrapText="1"/>
    </xf>
    <xf numFmtId="0" fontId="11" fillId="28" borderId="12" xfId="0" applyFont="1" applyFill="1" applyBorder="1" applyAlignment="1">
      <alignment horizontal="center" vertical="center" wrapText="1"/>
    </xf>
    <xf numFmtId="0" fontId="11" fillId="28" borderId="11" xfId="0" applyFont="1" applyFill="1" applyBorder="1" applyAlignment="1">
      <alignment horizontal="center" vertical="center" wrapText="1"/>
    </xf>
    <xf numFmtId="0" fontId="14" fillId="28" borderId="12" xfId="0" applyFont="1" applyFill="1" applyBorder="1" applyAlignment="1">
      <alignment horizontal="center" vertical="center" wrapText="1"/>
    </xf>
    <xf numFmtId="0" fontId="14" fillId="28" borderId="11" xfId="0" applyFont="1" applyFill="1" applyBorder="1" applyAlignment="1">
      <alignment horizontal="center" vertical="center" wrapText="1"/>
    </xf>
    <xf numFmtId="0" fontId="14" fillId="28" borderId="13" xfId="0" applyFont="1" applyFill="1" applyBorder="1" applyAlignment="1">
      <alignment horizontal="center" vertical="center" wrapText="1"/>
    </xf>
    <xf numFmtId="0" fontId="11" fillId="28" borderId="1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590550</xdr:colOff>
      <xdr:row>3</xdr:row>
      <xdr:rowOff>19050</xdr:rowOff>
    </xdr:to>
    <xdr:pic>
      <xdr:nvPicPr>
        <xdr:cNvPr id="1" name="Imagen 4" descr="cid:image006.jpg@01D0A1E2.FFA86050"/>
        <xdr:cNvPicPr preferRelativeResize="1">
          <a:picLocks noChangeAspect="1"/>
        </xdr:cNvPicPr>
      </xdr:nvPicPr>
      <xdr:blipFill>
        <a:blip r:embed="rId1"/>
        <a:stretch>
          <a:fillRect/>
        </a:stretch>
      </xdr:blipFill>
      <xdr:spPr>
        <a:xfrm>
          <a:off x="314325" y="0"/>
          <a:ext cx="5905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6"/>
  <sheetViews>
    <sheetView tabSelected="1" zoomScalePageLayoutView="0" workbookViewId="0" topLeftCell="A1">
      <selection activeCell="I1" sqref="I1"/>
    </sheetView>
  </sheetViews>
  <sheetFormatPr defaultColWidth="11.421875" defaultRowHeight="12.75"/>
  <cols>
    <col min="1" max="1" width="4.7109375" style="1" customWidth="1"/>
    <col min="2" max="2" width="14.140625" style="1" customWidth="1"/>
    <col min="3" max="4" width="11.421875" style="1" customWidth="1"/>
    <col min="5" max="5" width="57.421875" style="1" customWidth="1"/>
    <col min="6" max="16384" width="11.421875" style="1" customWidth="1"/>
  </cols>
  <sheetData>
    <row r="1" spans="4:5" ht="19.5" customHeight="1">
      <c r="D1" s="79" t="s">
        <v>119</v>
      </c>
      <c r="E1" s="79"/>
    </row>
    <row r="2" spans="4:5" ht="19.5" customHeight="1">
      <c r="D2" s="2"/>
      <c r="E2" s="3"/>
    </row>
    <row r="3" ht="17.25" customHeight="1">
      <c r="E3" s="4" t="s">
        <v>39</v>
      </c>
    </row>
    <row r="4" ht="15" customHeight="1">
      <c r="E4" s="5" t="s">
        <v>92</v>
      </c>
    </row>
    <row r="5" ht="12" customHeight="1"/>
    <row r="6" spans="3:11" s="34" customFormat="1" ht="14.25" customHeight="1">
      <c r="C6" s="36" t="s">
        <v>0</v>
      </c>
      <c r="G6" s="35"/>
      <c r="H6" s="35"/>
      <c r="I6" s="35"/>
      <c r="J6" s="35"/>
      <c r="K6" s="35"/>
    </row>
    <row r="7" spans="2:12" s="34" customFormat="1" ht="18" customHeight="1">
      <c r="B7" s="83" t="s">
        <v>61</v>
      </c>
      <c r="C7" s="83"/>
      <c r="D7" s="83"/>
      <c r="E7" s="83"/>
      <c r="H7" s="35"/>
      <c r="I7" s="35"/>
      <c r="J7" s="35"/>
      <c r="K7" s="35"/>
      <c r="L7" s="35"/>
    </row>
    <row r="8" spans="3:12" s="34" customFormat="1" ht="19.5" customHeight="1">
      <c r="C8" s="82" t="s">
        <v>94</v>
      </c>
      <c r="D8" s="82"/>
      <c r="E8" s="82"/>
      <c r="F8" s="82"/>
      <c r="G8" s="82"/>
      <c r="H8" s="35"/>
      <c r="I8" s="35"/>
      <c r="J8" s="35"/>
      <c r="K8" s="35"/>
      <c r="L8" s="35"/>
    </row>
    <row r="9" spans="3:12" s="34" customFormat="1" ht="19.5" customHeight="1">
      <c r="C9" s="82" t="s">
        <v>96</v>
      </c>
      <c r="D9" s="82"/>
      <c r="E9" s="82"/>
      <c r="F9" s="82"/>
      <c r="G9" s="82"/>
      <c r="H9" s="35"/>
      <c r="I9" s="35"/>
      <c r="J9" s="35"/>
      <c r="K9" s="35"/>
      <c r="L9" s="35"/>
    </row>
    <row r="10" spans="3:12" s="34" customFormat="1" ht="19.5" customHeight="1">
      <c r="C10" s="82" t="s">
        <v>98</v>
      </c>
      <c r="D10" s="82"/>
      <c r="E10" s="82"/>
      <c r="F10" s="82"/>
      <c r="G10" s="82"/>
      <c r="H10" s="35"/>
      <c r="I10" s="35"/>
      <c r="J10" s="35"/>
      <c r="K10" s="35"/>
      <c r="L10" s="35"/>
    </row>
    <row r="11" spans="3:12" s="34" customFormat="1" ht="19.5" customHeight="1">
      <c r="C11" s="82" t="s">
        <v>111</v>
      </c>
      <c r="D11" s="82"/>
      <c r="E11" s="82"/>
      <c r="F11" s="82"/>
      <c r="G11" s="82"/>
      <c r="H11" s="35"/>
      <c r="I11" s="35"/>
      <c r="J11" s="35"/>
      <c r="K11" s="35"/>
      <c r="L11" s="35"/>
    </row>
    <row r="12" spans="3:12" s="34" customFormat="1" ht="19.5" customHeight="1">
      <c r="C12" s="82" t="s">
        <v>113</v>
      </c>
      <c r="D12" s="82"/>
      <c r="E12" s="82"/>
      <c r="F12" s="82"/>
      <c r="G12" s="82"/>
      <c r="H12" s="37"/>
      <c r="I12" s="37"/>
      <c r="J12" s="35"/>
      <c r="K12" s="35"/>
      <c r="L12" s="35"/>
    </row>
    <row r="13" spans="3:12" s="34" customFormat="1" ht="19.5" customHeight="1">
      <c r="C13" s="82" t="s">
        <v>115</v>
      </c>
      <c r="D13" s="82"/>
      <c r="E13" s="82"/>
      <c r="F13" s="82"/>
      <c r="G13" s="82"/>
      <c r="H13" s="35"/>
      <c r="I13" s="35"/>
      <c r="J13" s="35"/>
      <c r="K13" s="35"/>
      <c r="L13" s="35"/>
    </row>
    <row r="14" spans="2:12" s="34" customFormat="1" ht="18" customHeight="1">
      <c r="B14" s="83" t="s">
        <v>83</v>
      </c>
      <c r="C14" s="83"/>
      <c r="D14" s="83"/>
      <c r="E14" s="83"/>
      <c r="H14" s="35"/>
      <c r="I14" s="35"/>
      <c r="J14" s="35"/>
      <c r="K14" s="35"/>
      <c r="L14" s="35"/>
    </row>
    <row r="15" spans="3:12" s="34" customFormat="1" ht="19.5" customHeight="1">
      <c r="C15" s="82" t="s">
        <v>117</v>
      </c>
      <c r="D15" s="82"/>
      <c r="E15" s="82"/>
      <c r="F15" s="82"/>
      <c r="G15" s="82"/>
      <c r="H15" s="35"/>
      <c r="I15" s="35"/>
      <c r="J15" s="35"/>
      <c r="K15" s="35"/>
      <c r="L15" s="35"/>
    </row>
    <row r="16" spans="3:12" s="34" customFormat="1" ht="19.5" customHeight="1">
      <c r="C16" s="81"/>
      <c r="D16" s="81"/>
      <c r="E16" s="81"/>
      <c r="F16" s="81"/>
      <c r="G16" s="81"/>
      <c r="H16" s="35"/>
      <c r="I16" s="35"/>
      <c r="J16" s="35"/>
      <c r="K16" s="35"/>
      <c r="L16" s="35"/>
    </row>
  </sheetData>
  <sheetProtection/>
  <mergeCells count="10">
    <mergeCell ref="C16:G16"/>
    <mergeCell ref="C13:G13"/>
    <mergeCell ref="C12:G12"/>
    <mergeCell ref="C11:G11"/>
    <mergeCell ref="B7:E7"/>
    <mergeCell ref="C8:G8"/>
    <mergeCell ref="C9:G9"/>
    <mergeCell ref="C10:G10"/>
    <mergeCell ref="B14:E14"/>
    <mergeCell ref="C15:G15"/>
  </mergeCells>
  <hyperlinks>
    <hyperlink ref="C6" location="Fuente!A1" display="Fuente"/>
    <hyperlink ref="C8:G8" location="'2.12'!A1" display="2.12 Penas por delitos sexuales según sexo"/>
    <hyperlink ref="C9:G9" location="'2.13'!A1" display="2.13 Penas por delitos sexuales según edad"/>
    <hyperlink ref="C10:G10" location="'2.14'!A1" display="2.14 Penas por delitos sexuales según nacionalidad"/>
    <hyperlink ref="C11:G11" location="'2.15'!A1" display="2.15 Penas por delitos sexuales según tipo de pena y tipo de delito"/>
    <hyperlink ref="C12:G12" location="'5.5'!A1" display="5.5 Penas de prisión según duración de la pena, edad, sexo y nacionalidad del infractor"/>
    <hyperlink ref="C13:G13" location="'2.17'!A1" display="2.17 Penas de prisión por delitos sexuales según duración de la pena y tipo de delito"/>
    <hyperlink ref="C15:G15" location="'2.3 CCAA'!A1" display="2.3 Penas por delitos sexuales según lugar de condena"/>
    <hyperlink ref="C12" location="'2.16'!A1" display="2.16 Penas de prisión por delitos sexuales según duración de la pena, edad y nacionalidad "/>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1:J10"/>
  <sheetViews>
    <sheetView zoomScalePageLayoutView="0" workbookViewId="0" topLeftCell="A1">
      <selection activeCell="C1" sqref="C1"/>
    </sheetView>
  </sheetViews>
  <sheetFormatPr defaultColWidth="11.421875" defaultRowHeight="12.75"/>
  <cols>
    <col min="1" max="1" width="4.7109375" style="39" customWidth="1"/>
    <col min="2" max="2" width="110.7109375" style="39" bestFit="1" customWidth="1"/>
    <col min="3" max="3" width="12.00390625" style="39" customWidth="1"/>
    <col min="4" max="4" width="12.421875" style="39" customWidth="1"/>
    <col min="5" max="5" width="13.57421875" style="39" customWidth="1"/>
    <col min="6" max="6" width="13.421875" style="39" customWidth="1"/>
    <col min="7" max="7" width="12.7109375" style="39" customWidth="1"/>
    <col min="8" max="9" width="11.421875" style="39" customWidth="1"/>
    <col min="10" max="10" width="10.28125" style="39" customWidth="1"/>
    <col min="11" max="11" width="11.28125" style="39" customWidth="1"/>
    <col min="12" max="12" width="11.7109375" style="39" customWidth="1"/>
    <col min="13" max="16384" width="11.421875" style="39" customWidth="1"/>
  </cols>
  <sheetData>
    <row r="1" ht="15.75">
      <c r="B1" s="59" t="s">
        <v>85</v>
      </c>
    </row>
    <row r="2" ht="14.25">
      <c r="B2" s="38"/>
    </row>
    <row r="6" spans="2:10" s="40" customFormat="1" ht="72" customHeight="1">
      <c r="B6" s="78" t="s">
        <v>120</v>
      </c>
      <c r="C6" s="80"/>
      <c r="D6" s="80"/>
      <c r="E6" s="80"/>
      <c r="F6" s="80"/>
      <c r="G6" s="80"/>
      <c r="H6" s="80"/>
      <c r="I6" s="80"/>
      <c r="J6" s="80"/>
    </row>
    <row r="7" spans="2:10" s="40" customFormat="1" ht="69.75" customHeight="1">
      <c r="B7" s="78" t="s">
        <v>121</v>
      </c>
      <c r="C7" s="80"/>
      <c r="D7" s="80"/>
      <c r="E7" s="80"/>
      <c r="F7" s="80"/>
      <c r="G7" s="80"/>
      <c r="H7" s="80"/>
      <c r="I7" s="80"/>
      <c r="J7" s="80"/>
    </row>
    <row r="8" spans="2:10" s="40" customFormat="1" ht="22.5" customHeight="1">
      <c r="B8" s="78" t="s">
        <v>122</v>
      </c>
      <c r="C8" s="80"/>
      <c r="D8" s="80"/>
      <c r="E8" s="80"/>
      <c r="F8" s="80"/>
      <c r="G8" s="80"/>
      <c r="H8" s="80"/>
      <c r="I8" s="80"/>
      <c r="J8" s="80"/>
    </row>
    <row r="9" spans="2:10" s="40" customFormat="1" ht="26.25" customHeight="1">
      <c r="B9" s="78" t="s">
        <v>19</v>
      </c>
      <c r="C9" s="80"/>
      <c r="D9" s="80"/>
      <c r="E9" s="80"/>
      <c r="F9" s="80"/>
      <c r="G9" s="80"/>
      <c r="H9" s="80"/>
      <c r="I9" s="80"/>
      <c r="J9" s="80"/>
    </row>
    <row r="10" spans="2:10" ht="39.75" customHeight="1">
      <c r="B10" s="84" t="s">
        <v>123</v>
      </c>
      <c r="C10" s="84"/>
      <c r="D10" s="84"/>
      <c r="E10" s="84"/>
      <c r="F10" s="84"/>
      <c r="G10" s="84"/>
      <c r="H10" s="84"/>
      <c r="I10" s="84"/>
      <c r="J10" s="84"/>
    </row>
  </sheetData>
  <sheetProtection/>
  <mergeCells count="1">
    <mergeCell ref="B10:J10"/>
  </mergeCells>
  <hyperlinks>
    <hyperlink ref="B1" location="Inicio!A1" display="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L28"/>
  <sheetViews>
    <sheetView zoomScalePageLayoutView="0" workbookViewId="0" topLeftCell="A1">
      <selection activeCell="F1" sqref="F1"/>
    </sheetView>
  </sheetViews>
  <sheetFormatPr defaultColWidth="11.421875" defaultRowHeight="12.75"/>
  <cols>
    <col min="1" max="1" width="9.7109375" style="1" customWidth="1"/>
    <col min="2" max="2" width="59.57421875" style="1" customWidth="1"/>
    <col min="3" max="4" width="12.8515625" style="7" customWidth="1"/>
    <col min="5" max="8" width="12.8515625" style="1" customWidth="1"/>
    <col min="9" max="16384" width="11.421875" style="1" customWidth="1"/>
  </cols>
  <sheetData>
    <row r="1" spans="2:7" ht="18">
      <c r="B1" s="6" t="s">
        <v>118</v>
      </c>
      <c r="G1" s="59" t="s">
        <v>85</v>
      </c>
    </row>
    <row r="2" spans="2:5" ht="18">
      <c r="B2" s="6" t="s">
        <v>60</v>
      </c>
      <c r="C2" s="6"/>
      <c r="D2" s="6"/>
      <c r="E2" s="6"/>
    </row>
    <row r="3" spans="2:5" ht="18">
      <c r="B3" s="6"/>
      <c r="C3" s="6"/>
      <c r="D3" s="6"/>
      <c r="E3" s="6"/>
    </row>
    <row r="4" ht="15">
      <c r="B4" s="8" t="s">
        <v>93</v>
      </c>
    </row>
    <row r="5" ht="24" customHeight="1">
      <c r="B5" s="9" t="s">
        <v>36</v>
      </c>
    </row>
    <row r="6" spans="2:8" ht="24" customHeight="1">
      <c r="B6" s="27" t="str">
        <f>Inicio!$E$4</f>
        <v>Año 2017</v>
      </c>
      <c r="C6" s="10"/>
      <c r="D6" s="10"/>
      <c r="E6" s="11"/>
      <c r="F6" s="11"/>
      <c r="G6" s="11"/>
      <c r="H6" s="11"/>
    </row>
    <row r="7" spans="3:8" s="67" customFormat="1" ht="15.75" customHeight="1">
      <c r="C7" s="85" t="s">
        <v>11</v>
      </c>
      <c r="D7" s="86"/>
      <c r="E7" s="85" t="s">
        <v>49</v>
      </c>
      <c r="F7" s="86"/>
      <c r="G7" s="85" t="s">
        <v>10</v>
      </c>
      <c r="H7" s="86"/>
    </row>
    <row r="8" spans="2:12" s="48" customFormat="1" ht="26.25" customHeight="1">
      <c r="B8" s="41"/>
      <c r="C8" s="52" t="s">
        <v>20</v>
      </c>
      <c r="D8" s="51" t="s">
        <v>21</v>
      </c>
      <c r="E8" s="52" t="s">
        <v>20</v>
      </c>
      <c r="F8" s="51" t="s">
        <v>21</v>
      </c>
      <c r="G8" s="52" t="s">
        <v>20</v>
      </c>
      <c r="H8" s="51" t="s">
        <v>21</v>
      </c>
      <c r="K8" s="49"/>
      <c r="L8" s="49"/>
    </row>
    <row r="9" spans="2:8" s="13" customFormat="1" ht="12.75">
      <c r="B9" s="23" t="s">
        <v>11</v>
      </c>
      <c r="C9" s="60">
        <v>7929</v>
      </c>
      <c r="D9" s="61">
        <f>C9/$C$9*100</f>
        <v>100</v>
      </c>
      <c r="E9" s="60">
        <v>7620</v>
      </c>
      <c r="F9" s="61">
        <f>E9/$E$9*100</f>
        <v>100</v>
      </c>
      <c r="G9" s="60">
        <v>309</v>
      </c>
      <c r="H9" s="61">
        <f aca="true" t="shared" si="0" ref="H9:H26">G9/$G$9*100</f>
        <v>100</v>
      </c>
    </row>
    <row r="10" spans="2:8" s="13" customFormat="1" ht="12.75">
      <c r="B10" s="23" t="s">
        <v>86</v>
      </c>
      <c r="C10" s="62">
        <v>2315</v>
      </c>
      <c r="D10" s="63">
        <f>C10/$C$9*100</f>
        <v>29.196620002522387</v>
      </c>
      <c r="E10" s="62">
        <v>2208</v>
      </c>
      <c r="F10" s="63">
        <f>E10/$E$9*100</f>
        <v>28.976377952755904</v>
      </c>
      <c r="G10" s="62">
        <v>107</v>
      </c>
      <c r="H10" s="63">
        <f t="shared" si="0"/>
        <v>34.627831715210355</v>
      </c>
    </row>
    <row r="11" spans="2:8" s="13" customFormat="1" ht="12.75">
      <c r="B11" s="12" t="s">
        <v>23</v>
      </c>
      <c r="C11" s="64">
        <v>2302</v>
      </c>
      <c r="D11" s="65">
        <f aca="true" t="shared" si="1" ref="D11:D26">C11/$C$9*100</f>
        <v>29.03266490099634</v>
      </c>
      <c r="E11" s="64">
        <v>2195</v>
      </c>
      <c r="F11" s="65">
        <f aca="true" t="shared" si="2" ref="F11:F26">E11/$E$9*100</f>
        <v>28.805774278215225</v>
      </c>
      <c r="G11" s="64">
        <v>107</v>
      </c>
      <c r="H11" s="65">
        <f t="shared" si="0"/>
        <v>34.627831715210355</v>
      </c>
    </row>
    <row r="12" spans="2:8" s="13" customFormat="1" ht="12.75">
      <c r="B12" s="12" t="s">
        <v>87</v>
      </c>
      <c r="C12" s="64" t="s">
        <v>48</v>
      </c>
      <c r="D12" s="65"/>
      <c r="E12" s="66" t="s">
        <v>48</v>
      </c>
      <c r="F12" s="65"/>
      <c r="G12" s="66" t="s">
        <v>48</v>
      </c>
      <c r="H12" s="65"/>
    </row>
    <row r="13" spans="2:8" s="13" customFormat="1" ht="12.75">
      <c r="B13" s="12" t="s">
        <v>24</v>
      </c>
      <c r="C13" s="64">
        <v>13</v>
      </c>
      <c r="D13" s="65">
        <f t="shared" si="1"/>
        <v>0.16395510152604362</v>
      </c>
      <c r="E13" s="64">
        <v>13</v>
      </c>
      <c r="F13" s="65">
        <f t="shared" si="2"/>
        <v>0.17060367454068243</v>
      </c>
      <c r="G13" s="64">
        <v>0</v>
      </c>
      <c r="H13" s="65">
        <f t="shared" si="0"/>
        <v>0</v>
      </c>
    </row>
    <row r="14" spans="2:8" s="13" customFormat="1" ht="12.75">
      <c r="B14" s="12" t="s">
        <v>88</v>
      </c>
      <c r="C14" s="64" t="s">
        <v>48</v>
      </c>
      <c r="D14" s="65"/>
      <c r="E14" s="66"/>
      <c r="F14" s="65"/>
      <c r="G14" s="66"/>
      <c r="H14" s="65"/>
    </row>
    <row r="15" spans="2:8" s="13" customFormat="1" ht="12.75">
      <c r="B15" s="23" t="s">
        <v>89</v>
      </c>
      <c r="C15" s="62">
        <v>4819</v>
      </c>
      <c r="D15" s="63">
        <f t="shared" si="1"/>
        <v>60.77689494261571</v>
      </c>
      <c r="E15" s="62">
        <v>4675</v>
      </c>
      <c r="F15" s="63">
        <f t="shared" si="2"/>
        <v>61.3517060367454</v>
      </c>
      <c r="G15" s="62">
        <v>144</v>
      </c>
      <c r="H15" s="63">
        <f t="shared" si="0"/>
        <v>46.601941747572816</v>
      </c>
    </row>
    <row r="16" spans="2:8" s="13" customFormat="1" ht="12.75">
      <c r="B16" s="12" t="s">
        <v>26</v>
      </c>
      <c r="C16" s="64">
        <v>97</v>
      </c>
      <c r="D16" s="65">
        <f t="shared" si="1"/>
        <v>1.223357296002018</v>
      </c>
      <c r="E16" s="64">
        <v>93</v>
      </c>
      <c r="F16" s="65">
        <f t="shared" si="2"/>
        <v>1.220472440944882</v>
      </c>
      <c r="G16" s="64">
        <v>4</v>
      </c>
      <c r="H16" s="65">
        <f t="shared" si="0"/>
        <v>1.2944983818770228</v>
      </c>
    </row>
    <row r="17" spans="2:8" s="13" customFormat="1" ht="12.75">
      <c r="B17" s="24" t="s">
        <v>27</v>
      </c>
      <c r="C17" s="66">
        <v>2186</v>
      </c>
      <c r="D17" s="65">
        <f t="shared" si="1"/>
        <v>27.56968091814857</v>
      </c>
      <c r="E17" s="66">
        <v>2109</v>
      </c>
      <c r="F17" s="65">
        <f t="shared" si="2"/>
        <v>27.677165354330707</v>
      </c>
      <c r="G17" s="66">
        <v>77</v>
      </c>
      <c r="H17" s="65">
        <f t="shared" si="0"/>
        <v>24.919093851132686</v>
      </c>
    </row>
    <row r="18" spans="2:8" s="13" customFormat="1" ht="12.75">
      <c r="B18" s="12" t="s">
        <v>28</v>
      </c>
      <c r="C18" s="64">
        <v>1</v>
      </c>
      <c r="D18" s="65">
        <f t="shared" si="1"/>
        <v>0.01261193088661874</v>
      </c>
      <c r="E18" s="64">
        <v>1</v>
      </c>
      <c r="F18" s="65">
        <f t="shared" si="2"/>
        <v>0.013123359580052493</v>
      </c>
      <c r="G18" s="64">
        <v>0</v>
      </c>
      <c r="H18" s="65">
        <f t="shared" si="0"/>
        <v>0</v>
      </c>
    </row>
    <row r="19" spans="2:8" s="13" customFormat="1" ht="12.75">
      <c r="B19" s="12" t="s">
        <v>41</v>
      </c>
      <c r="C19" s="64" t="s">
        <v>48</v>
      </c>
      <c r="D19" s="65"/>
      <c r="E19" s="64"/>
      <c r="F19" s="65"/>
      <c r="G19" s="64"/>
      <c r="H19" s="65"/>
    </row>
    <row r="20" spans="2:8" s="13" customFormat="1" ht="12.75">
      <c r="B20" s="12" t="s">
        <v>42</v>
      </c>
      <c r="C20" s="64">
        <v>14</v>
      </c>
      <c r="D20" s="65">
        <f t="shared" si="1"/>
        <v>0.1765670324126624</v>
      </c>
      <c r="E20" s="64">
        <v>14</v>
      </c>
      <c r="F20" s="65">
        <f t="shared" si="2"/>
        <v>0.1837270341207349</v>
      </c>
      <c r="G20" s="64">
        <v>0</v>
      </c>
      <c r="H20" s="65">
        <f t="shared" si="0"/>
        <v>0</v>
      </c>
    </row>
    <row r="21" spans="2:8" s="13" customFormat="1" ht="12.75">
      <c r="B21" s="12" t="s">
        <v>29</v>
      </c>
      <c r="C21" s="64">
        <v>33</v>
      </c>
      <c r="D21" s="65">
        <f t="shared" si="1"/>
        <v>0.41619371925841847</v>
      </c>
      <c r="E21" s="64">
        <v>33</v>
      </c>
      <c r="F21" s="65">
        <f t="shared" si="2"/>
        <v>0.4330708661417323</v>
      </c>
      <c r="G21" s="64">
        <v>0</v>
      </c>
      <c r="H21" s="65">
        <f t="shared" si="0"/>
        <v>0</v>
      </c>
    </row>
    <row r="22" spans="2:8" s="13" customFormat="1" ht="12.75">
      <c r="B22" s="12" t="s">
        <v>43</v>
      </c>
      <c r="C22" s="64">
        <v>1301</v>
      </c>
      <c r="D22" s="65">
        <f t="shared" si="1"/>
        <v>16.408122083490984</v>
      </c>
      <c r="E22" s="64">
        <v>1269</v>
      </c>
      <c r="F22" s="65">
        <f t="shared" si="2"/>
        <v>16.65354330708661</v>
      </c>
      <c r="G22" s="64">
        <v>32</v>
      </c>
      <c r="H22" s="65">
        <f t="shared" si="0"/>
        <v>10.355987055016183</v>
      </c>
    </row>
    <row r="23" spans="2:8" s="13" customFormat="1" ht="12.75">
      <c r="B23" s="12" t="s">
        <v>44</v>
      </c>
      <c r="C23" s="64">
        <v>1106</v>
      </c>
      <c r="D23" s="65">
        <f t="shared" si="1"/>
        <v>13.948795560600328</v>
      </c>
      <c r="E23" s="64">
        <v>1075</v>
      </c>
      <c r="F23" s="65">
        <f t="shared" si="2"/>
        <v>14.10761154855643</v>
      </c>
      <c r="G23" s="64">
        <v>31</v>
      </c>
      <c r="H23" s="65">
        <f t="shared" si="0"/>
        <v>10.032362459546926</v>
      </c>
    </row>
    <row r="24" spans="2:8" s="13" customFormat="1" ht="12.75">
      <c r="B24" s="12" t="s">
        <v>45</v>
      </c>
      <c r="C24" s="64">
        <v>81</v>
      </c>
      <c r="D24" s="65">
        <f t="shared" si="1"/>
        <v>1.0215664018161181</v>
      </c>
      <c r="E24" s="64">
        <v>81</v>
      </c>
      <c r="F24" s="65">
        <f t="shared" si="2"/>
        <v>1.0629921259842519</v>
      </c>
      <c r="G24" s="64">
        <v>0</v>
      </c>
      <c r="H24" s="65">
        <f t="shared" si="0"/>
        <v>0</v>
      </c>
    </row>
    <row r="25" spans="2:8" s="13" customFormat="1" ht="12.75">
      <c r="B25" s="23" t="s">
        <v>90</v>
      </c>
      <c r="C25" s="62">
        <v>786</v>
      </c>
      <c r="D25" s="63">
        <f t="shared" si="1"/>
        <v>9.912977676882331</v>
      </c>
      <c r="E25" s="62">
        <v>728</v>
      </c>
      <c r="F25" s="63">
        <f t="shared" si="2"/>
        <v>9.553805774278215</v>
      </c>
      <c r="G25" s="62">
        <v>58</v>
      </c>
      <c r="H25" s="63">
        <f t="shared" si="0"/>
        <v>18.77022653721683</v>
      </c>
    </row>
    <row r="26" spans="2:8" s="13" customFormat="1" ht="12.75">
      <c r="B26" s="23" t="s">
        <v>91</v>
      </c>
      <c r="C26" s="62">
        <v>9</v>
      </c>
      <c r="D26" s="63">
        <f t="shared" si="1"/>
        <v>0.11350737797956867</v>
      </c>
      <c r="E26" s="62">
        <v>9</v>
      </c>
      <c r="F26" s="63">
        <f t="shared" si="2"/>
        <v>0.11811023622047244</v>
      </c>
      <c r="G26" s="62">
        <v>0</v>
      </c>
      <c r="H26" s="63">
        <f t="shared" si="0"/>
        <v>0</v>
      </c>
    </row>
    <row r="27" spans="11:12" ht="15">
      <c r="K27" s="13"/>
      <c r="L27" s="13"/>
    </row>
    <row r="28" ht="15">
      <c r="B28" s="15" t="s">
        <v>37</v>
      </c>
    </row>
  </sheetData>
  <sheetProtection/>
  <mergeCells count="3">
    <mergeCell ref="C7:D7"/>
    <mergeCell ref="E7:F7"/>
    <mergeCell ref="G7:H7"/>
  </mergeCells>
  <hyperlinks>
    <hyperlink ref="G1" location="Inicio!A1" display="Inicio"/>
  </hyperlinks>
  <printOptions/>
  <pageMargins left="0.75" right="0.75" top="1" bottom="1" header="0" footer="0"/>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W28"/>
  <sheetViews>
    <sheetView zoomScalePageLayoutView="0" workbookViewId="0" topLeftCell="A1">
      <selection activeCell="I1" sqref="I1"/>
    </sheetView>
  </sheetViews>
  <sheetFormatPr defaultColWidth="11.421875" defaultRowHeight="12.75"/>
  <cols>
    <col min="1" max="1" width="4.7109375" style="19" customWidth="1"/>
    <col min="2" max="2" width="58.57421875" style="19" customWidth="1"/>
    <col min="3" max="3" width="11.140625" style="20" customWidth="1"/>
    <col min="4" max="4" width="13.140625" style="20" customWidth="1"/>
    <col min="5" max="5" width="11.28125" style="19" customWidth="1"/>
    <col min="6" max="6" width="10.8515625" style="19" customWidth="1"/>
    <col min="7" max="7" width="11.421875" style="19" customWidth="1"/>
    <col min="8" max="8" width="10.8515625" style="19" customWidth="1"/>
    <col min="9" max="9" width="11.7109375" style="19" customWidth="1"/>
    <col min="10" max="10" width="10.8515625" style="19" customWidth="1"/>
    <col min="11" max="11" width="11.8515625" style="19" customWidth="1"/>
    <col min="12" max="12" width="10.8515625" style="19" customWidth="1"/>
    <col min="13" max="13" width="11.140625" style="19" customWidth="1"/>
    <col min="14" max="14" width="13.28125" style="19" customWidth="1"/>
    <col min="15" max="15" width="11.421875" style="19" customWidth="1"/>
    <col min="16" max="16" width="10.8515625" style="19" customWidth="1"/>
    <col min="17" max="17" width="11.7109375" style="19" customWidth="1"/>
    <col min="18" max="18" width="10.8515625" style="19" customWidth="1"/>
    <col min="19" max="19" width="11.8515625" style="19" customWidth="1"/>
    <col min="20" max="20" width="10.8515625" style="19" customWidth="1"/>
    <col min="21" max="21" width="11.7109375" style="19" customWidth="1"/>
    <col min="22" max="22" width="10.8515625" style="19" customWidth="1"/>
    <col min="23" max="16384" width="11.421875" style="19" customWidth="1"/>
  </cols>
  <sheetData>
    <row r="1" spans="2:7" s="1" customFormat="1" ht="18">
      <c r="B1" s="6" t="s">
        <v>118</v>
      </c>
      <c r="C1" s="7"/>
      <c r="D1" s="7"/>
      <c r="G1" s="59" t="s">
        <v>85</v>
      </c>
    </row>
    <row r="2" spans="2:5" s="1" customFormat="1" ht="18">
      <c r="B2" s="6" t="s">
        <v>60</v>
      </c>
      <c r="C2" s="6"/>
      <c r="D2" s="6"/>
      <c r="E2" s="6"/>
    </row>
    <row r="3" spans="2:5" s="1" customFormat="1" ht="18">
      <c r="B3" s="6"/>
      <c r="C3" s="6"/>
      <c r="D3" s="6"/>
      <c r="E3" s="6"/>
    </row>
    <row r="4" spans="2:4" s="1" customFormat="1" ht="15">
      <c r="B4" s="8" t="s">
        <v>95</v>
      </c>
      <c r="C4" s="7"/>
      <c r="D4" s="7"/>
    </row>
    <row r="5" spans="2:4" s="1" customFormat="1" ht="24" customHeight="1">
      <c r="B5" s="9" t="s">
        <v>36</v>
      </c>
      <c r="C5" s="7"/>
      <c r="D5" s="7"/>
    </row>
    <row r="6" spans="2:8" s="1" customFormat="1" ht="24" customHeight="1">
      <c r="B6" s="27" t="str">
        <f>Inicio!$E$4</f>
        <v>Año 2017</v>
      </c>
      <c r="C6" s="10"/>
      <c r="D6" s="10"/>
      <c r="E6" s="11"/>
      <c r="F6" s="11"/>
      <c r="G6" s="11"/>
      <c r="H6" s="11"/>
    </row>
    <row r="7" spans="3:23" s="18" customFormat="1" ht="15.75" customHeight="1">
      <c r="C7" s="87" t="s">
        <v>11</v>
      </c>
      <c r="D7" s="88"/>
      <c r="E7" s="87" t="s">
        <v>1</v>
      </c>
      <c r="F7" s="88"/>
      <c r="G7" s="87" t="s">
        <v>2</v>
      </c>
      <c r="H7" s="88"/>
      <c r="I7" s="87" t="s">
        <v>3</v>
      </c>
      <c r="J7" s="88"/>
      <c r="K7" s="87" t="s">
        <v>4</v>
      </c>
      <c r="L7" s="88"/>
      <c r="M7" s="87" t="s">
        <v>5</v>
      </c>
      <c r="N7" s="89"/>
      <c r="O7" s="87" t="s">
        <v>6</v>
      </c>
      <c r="P7" s="89"/>
      <c r="Q7" s="87" t="s">
        <v>7</v>
      </c>
      <c r="R7" s="89"/>
      <c r="S7" s="87" t="s">
        <v>8</v>
      </c>
      <c r="T7" s="89"/>
      <c r="U7" s="87" t="s">
        <v>9</v>
      </c>
      <c r="V7" s="88"/>
      <c r="W7" s="17"/>
    </row>
    <row r="8" spans="2:22" s="45" customFormat="1" ht="27" customHeight="1">
      <c r="B8" s="43"/>
      <c r="C8" s="44" t="s">
        <v>20</v>
      </c>
      <c r="D8" s="44" t="s">
        <v>21</v>
      </c>
      <c r="E8" s="44" t="s">
        <v>20</v>
      </c>
      <c r="F8" s="44" t="s">
        <v>21</v>
      </c>
      <c r="G8" s="44" t="s">
        <v>20</v>
      </c>
      <c r="H8" s="44" t="s">
        <v>21</v>
      </c>
      <c r="I8" s="44" t="s">
        <v>20</v>
      </c>
      <c r="J8" s="44" t="s">
        <v>21</v>
      </c>
      <c r="K8" s="44" t="s">
        <v>20</v>
      </c>
      <c r="L8" s="44" t="s">
        <v>21</v>
      </c>
      <c r="M8" s="44" t="s">
        <v>20</v>
      </c>
      <c r="N8" s="44" t="s">
        <v>21</v>
      </c>
      <c r="O8" s="44" t="s">
        <v>20</v>
      </c>
      <c r="P8" s="44" t="s">
        <v>21</v>
      </c>
      <c r="Q8" s="44" t="s">
        <v>20</v>
      </c>
      <c r="R8" s="44" t="s">
        <v>21</v>
      </c>
      <c r="S8" s="44" t="s">
        <v>20</v>
      </c>
      <c r="T8" s="44" t="s">
        <v>21</v>
      </c>
      <c r="U8" s="44" t="s">
        <v>20</v>
      </c>
      <c r="V8" s="44" t="s">
        <v>21</v>
      </c>
    </row>
    <row r="9" spans="2:22" ht="12.75">
      <c r="B9" s="23" t="s">
        <v>11</v>
      </c>
      <c r="C9" s="68">
        <v>7929</v>
      </c>
      <c r="D9" s="68">
        <v>100</v>
      </c>
      <c r="E9" s="68">
        <v>616</v>
      </c>
      <c r="F9" s="68">
        <v>100</v>
      </c>
      <c r="G9" s="68">
        <v>782</v>
      </c>
      <c r="H9" s="68">
        <v>100</v>
      </c>
      <c r="I9" s="68">
        <v>1076</v>
      </c>
      <c r="J9" s="68">
        <v>100</v>
      </c>
      <c r="K9" s="68">
        <v>992</v>
      </c>
      <c r="L9" s="68">
        <v>100</v>
      </c>
      <c r="M9" s="68">
        <v>1129</v>
      </c>
      <c r="N9" s="68">
        <v>100</v>
      </c>
      <c r="O9" s="68">
        <v>1565</v>
      </c>
      <c r="P9" s="68">
        <v>100</v>
      </c>
      <c r="Q9" s="68">
        <v>985</v>
      </c>
      <c r="R9" s="68">
        <v>100</v>
      </c>
      <c r="S9" s="68">
        <v>586</v>
      </c>
      <c r="T9" s="68">
        <v>100</v>
      </c>
      <c r="U9" s="68">
        <v>198</v>
      </c>
      <c r="V9" s="68">
        <v>100</v>
      </c>
    </row>
    <row r="10" spans="2:22" ht="12.75">
      <c r="B10" s="23" t="s">
        <v>86</v>
      </c>
      <c r="C10" s="69">
        <v>2315</v>
      </c>
      <c r="D10" s="70">
        <f>+C10/C$9*100</f>
        <v>29.196620002522387</v>
      </c>
      <c r="E10" s="69">
        <v>177</v>
      </c>
      <c r="F10" s="70">
        <f>+E10/E$9*100</f>
        <v>28.733766233766232</v>
      </c>
      <c r="G10" s="69">
        <v>230</v>
      </c>
      <c r="H10" s="70">
        <f aca="true" t="shared" si="0" ref="H10:H26">+G10/G$9*100</f>
        <v>29.411764705882355</v>
      </c>
      <c r="I10" s="69">
        <v>321</v>
      </c>
      <c r="J10" s="70">
        <f aca="true" t="shared" si="1" ref="J10:J26">+I10/I$9*100</f>
        <v>29.83271375464684</v>
      </c>
      <c r="K10" s="69">
        <v>303</v>
      </c>
      <c r="L10" s="70">
        <f aca="true" t="shared" si="2" ref="L10:L26">+K10/K$9*100</f>
        <v>30.544354838709676</v>
      </c>
      <c r="M10" s="69">
        <v>333</v>
      </c>
      <c r="N10" s="70">
        <f aca="true" t="shared" si="3" ref="N10:N26">+M10/M$9*100</f>
        <v>29.495128432240918</v>
      </c>
      <c r="O10" s="69">
        <v>465</v>
      </c>
      <c r="P10" s="70">
        <f aca="true" t="shared" si="4" ref="P10:P26">+O10/O$9*100</f>
        <v>29.712460063897762</v>
      </c>
      <c r="Q10" s="69">
        <v>283</v>
      </c>
      <c r="R10" s="70">
        <f aca="true" t="shared" si="5" ref="R10:R26">+Q10/Q$9*100</f>
        <v>28.730964467005077</v>
      </c>
      <c r="S10" s="69">
        <v>155</v>
      </c>
      <c r="T10" s="70">
        <f aca="true" t="shared" si="6" ref="T10:T26">+S10/S$9*100</f>
        <v>26.450511945392492</v>
      </c>
      <c r="U10" s="69">
        <v>48</v>
      </c>
      <c r="V10" s="70">
        <f aca="true" t="shared" si="7" ref="V10:V26">+U10/U$9*100</f>
        <v>24.242424242424242</v>
      </c>
    </row>
    <row r="11" spans="2:22" ht="12.75">
      <c r="B11" s="12" t="s">
        <v>23</v>
      </c>
      <c r="C11" s="71">
        <v>2302</v>
      </c>
      <c r="D11" s="72">
        <f aca="true" t="shared" si="8" ref="D11:F26">+C11/C$9*100</f>
        <v>29.03266490099634</v>
      </c>
      <c r="E11" s="71">
        <v>177</v>
      </c>
      <c r="F11" s="72">
        <f t="shared" si="8"/>
        <v>28.733766233766232</v>
      </c>
      <c r="G11" s="71">
        <v>230</v>
      </c>
      <c r="H11" s="72">
        <f t="shared" si="0"/>
        <v>29.411764705882355</v>
      </c>
      <c r="I11" s="71">
        <v>320</v>
      </c>
      <c r="J11" s="72">
        <f t="shared" si="1"/>
        <v>29.739776951672862</v>
      </c>
      <c r="K11" s="71">
        <v>302</v>
      </c>
      <c r="L11" s="72">
        <f t="shared" si="2"/>
        <v>30.443548387096776</v>
      </c>
      <c r="M11" s="71">
        <v>332</v>
      </c>
      <c r="N11" s="72">
        <f t="shared" si="3"/>
        <v>29.40655447298494</v>
      </c>
      <c r="O11" s="71">
        <v>461</v>
      </c>
      <c r="P11" s="72">
        <f t="shared" si="4"/>
        <v>29.456869009584665</v>
      </c>
      <c r="Q11" s="71">
        <v>279</v>
      </c>
      <c r="R11" s="72">
        <f t="shared" si="5"/>
        <v>28.3248730964467</v>
      </c>
      <c r="S11" s="71">
        <v>154</v>
      </c>
      <c r="T11" s="72">
        <f t="shared" si="6"/>
        <v>26.27986348122867</v>
      </c>
      <c r="U11" s="71">
        <v>47</v>
      </c>
      <c r="V11" s="72">
        <f t="shared" si="7"/>
        <v>23.737373737373737</v>
      </c>
    </row>
    <row r="12" spans="2:22" ht="12.75">
      <c r="B12" s="12" t="s">
        <v>87</v>
      </c>
      <c r="C12" s="71" t="s">
        <v>48</v>
      </c>
      <c r="D12" s="72"/>
      <c r="E12" s="71" t="s">
        <v>48</v>
      </c>
      <c r="F12" s="72"/>
      <c r="G12" s="71" t="s">
        <v>48</v>
      </c>
      <c r="H12" s="72"/>
      <c r="I12" s="71" t="s">
        <v>48</v>
      </c>
      <c r="J12" s="72"/>
      <c r="K12" s="71" t="s">
        <v>48</v>
      </c>
      <c r="L12" s="72"/>
      <c r="M12" s="71" t="s">
        <v>48</v>
      </c>
      <c r="N12" s="72"/>
      <c r="O12" s="71" t="s">
        <v>48</v>
      </c>
      <c r="P12" s="72"/>
      <c r="Q12" s="71" t="s">
        <v>48</v>
      </c>
      <c r="R12" s="72"/>
      <c r="S12" s="71" t="s">
        <v>48</v>
      </c>
      <c r="T12" s="72"/>
      <c r="U12" s="71" t="s">
        <v>48</v>
      </c>
      <c r="V12" s="72"/>
    </row>
    <row r="13" spans="2:22" ht="12.75">
      <c r="B13" s="12" t="s">
        <v>24</v>
      </c>
      <c r="C13" s="71">
        <v>13</v>
      </c>
      <c r="D13" s="72">
        <f t="shared" si="8"/>
        <v>0.16395510152604362</v>
      </c>
      <c r="E13" s="71">
        <v>0</v>
      </c>
      <c r="F13" s="72">
        <f t="shared" si="8"/>
        <v>0</v>
      </c>
      <c r="G13" s="71">
        <v>0</v>
      </c>
      <c r="H13" s="72">
        <f t="shared" si="0"/>
        <v>0</v>
      </c>
      <c r="I13" s="71">
        <v>1</v>
      </c>
      <c r="J13" s="72">
        <f t="shared" si="1"/>
        <v>0.09293680297397769</v>
      </c>
      <c r="K13" s="71">
        <v>1</v>
      </c>
      <c r="L13" s="72">
        <f t="shared" si="2"/>
        <v>0.10080645161290322</v>
      </c>
      <c r="M13" s="71">
        <v>1</v>
      </c>
      <c r="N13" s="72">
        <f t="shared" si="3"/>
        <v>0.08857395925597875</v>
      </c>
      <c r="O13" s="71">
        <v>4</v>
      </c>
      <c r="P13" s="72">
        <f t="shared" si="4"/>
        <v>0.25559105431309903</v>
      </c>
      <c r="Q13" s="71">
        <v>4</v>
      </c>
      <c r="R13" s="72">
        <f t="shared" si="5"/>
        <v>0.40609137055837563</v>
      </c>
      <c r="S13" s="71">
        <v>1</v>
      </c>
      <c r="T13" s="72">
        <f t="shared" si="6"/>
        <v>0.17064846416382254</v>
      </c>
      <c r="U13" s="71">
        <v>1</v>
      </c>
      <c r="V13" s="72">
        <f t="shared" si="7"/>
        <v>0.5050505050505051</v>
      </c>
    </row>
    <row r="14" spans="2:22" ht="12.75">
      <c r="B14" s="12" t="s">
        <v>88</v>
      </c>
      <c r="C14" s="71" t="s">
        <v>48</v>
      </c>
      <c r="D14" s="72"/>
      <c r="E14" s="71" t="s">
        <v>48</v>
      </c>
      <c r="F14" s="72"/>
      <c r="G14" s="71" t="s">
        <v>48</v>
      </c>
      <c r="H14" s="72"/>
      <c r="I14" s="71" t="s">
        <v>48</v>
      </c>
      <c r="J14" s="72"/>
      <c r="K14" s="71" t="s">
        <v>48</v>
      </c>
      <c r="L14" s="72"/>
      <c r="M14" s="71" t="s">
        <v>48</v>
      </c>
      <c r="N14" s="72"/>
      <c r="O14" s="71" t="s">
        <v>48</v>
      </c>
      <c r="P14" s="72"/>
      <c r="Q14" s="71" t="s">
        <v>48</v>
      </c>
      <c r="R14" s="72"/>
      <c r="S14" s="71" t="s">
        <v>48</v>
      </c>
      <c r="T14" s="72"/>
      <c r="U14" s="71" t="s">
        <v>48</v>
      </c>
      <c r="V14" s="72"/>
    </row>
    <row r="15" spans="2:22" ht="12.75">
      <c r="B15" s="23" t="s">
        <v>89</v>
      </c>
      <c r="C15" s="69">
        <v>4819</v>
      </c>
      <c r="D15" s="70">
        <f t="shared" si="8"/>
        <v>60.77689494261571</v>
      </c>
      <c r="E15" s="69">
        <v>377</v>
      </c>
      <c r="F15" s="70">
        <f t="shared" si="8"/>
        <v>61.201298701298704</v>
      </c>
      <c r="G15" s="69">
        <v>468</v>
      </c>
      <c r="H15" s="70">
        <f t="shared" si="0"/>
        <v>59.846547314578004</v>
      </c>
      <c r="I15" s="69">
        <v>631</v>
      </c>
      <c r="J15" s="70">
        <f t="shared" si="1"/>
        <v>58.64312267657993</v>
      </c>
      <c r="K15" s="69">
        <v>599</v>
      </c>
      <c r="L15" s="70">
        <f t="shared" si="2"/>
        <v>60.38306451612904</v>
      </c>
      <c r="M15" s="69">
        <v>695</v>
      </c>
      <c r="N15" s="70">
        <f t="shared" si="3"/>
        <v>61.55890168290522</v>
      </c>
      <c r="O15" s="69">
        <v>964</v>
      </c>
      <c r="P15" s="70">
        <f t="shared" si="4"/>
        <v>61.597444089456864</v>
      </c>
      <c r="Q15" s="69">
        <v>603</v>
      </c>
      <c r="R15" s="70">
        <f t="shared" si="5"/>
        <v>61.21827411167513</v>
      </c>
      <c r="S15" s="69">
        <v>362</v>
      </c>
      <c r="T15" s="70">
        <f t="shared" si="6"/>
        <v>61.774744027303754</v>
      </c>
      <c r="U15" s="69">
        <v>120</v>
      </c>
      <c r="V15" s="70">
        <f t="shared" si="7"/>
        <v>60.60606060606061</v>
      </c>
    </row>
    <row r="16" spans="2:22" ht="12.75">
      <c r="B16" s="12" t="s">
        <v>26</v>
      </c>
      <c r="C16" s="71">
        <v>97</v>
      </c>
      <c r="D16" s="72">
        <f t="shared" si="8"/>
        <v>1.223357296002018</v>
      </c>
      <c r="E16" s="71">
        <v>6</v>
      </c>
      <c r="F16" s="72">
        <f t="shared" si="8"/>
        <v>0.974025974025974</v>
      </c>
      <c r="G16" s="71">
        <v>7</v>
      </c>
      <c r="H16" s="72">
        <f t="shared" si="0"/>
        <v>0.8951406649616368</v>
      </c>
      <c r="I16" s="71">
        <v>16</v>
      </c>
      <c r="J16" s="72">
        <f t="shared" si="1"/>
        <v>1.486988847583643</v>
      </c>
      <c r="K16" s="71">
        <v>17</v>
      </c>
      <c r="L16" s="72">
        <f t="shared" si="2"/>
        <v>1.7137096774193548</v>
      </c>
      <c r="M16" s="71">
        <v>12</v>
      </c>
      <c r="N16" s="72">
        <f t="shared" si="3"/>
        <v>1.0628875110717448</v>
      </c>
      <c r="O16" s="71">
        <v>25</v>
      </c>
      <c r="P16" s="72">
        <f t="shared" si="4"/>
        <v>1.5974440894568689</v>
      </c>
      <c r="Q16" s="71">
        <v>9</v>
      </c>
      <c r="R16" s="72">
        <f t="shared" si="5"/>
        <v>0.9137055837563453</v>
      </c>
      <c r="S16" s="71">
        <v>3</v>
      </c>
      <c r="T16" s="72">
        <f t="shared" si="6"/>
        <v>0.5119453924914675</v>
      </c>
      <c r="U16" s="71">
        <v>2</v>
      </c>
      <c r="V16" s="72">
        <f t="shared" si="7"/>
        <v>1.0101010101010102</v>
      </c>
    </row>
    <row r="17" spans="2:22" ht="12.75">
      <c r="B17" s="24" t="s">
        <v>27</v>
      </c>
      <c r="C17" s="73">
        <v>2186</v>
      </c>
      <c r="D17" s="74">
        <f t="shared" si="8"/>
        <v>27.56968091814857</v>
      </c>
      <c r="E17" s="73">
        <v>144</v>
      </c>
      <c r="F17" s="74">
        <f t="shared" si="8"/>
        <v>23.376623376623375</v>
      </c>
      <c r="G17" s="73">
        <v>196</v>
      </c>
      <c r="H17" s="74">
        <f t="shared" si="0"/>
        <v>25.063938618925828</v>
      </c>
      <c r="I17" s="73">
        <v>294</v>
      </c>
      <c r="J17" s="74">
        <f t="shared" si="1"/>
        <v>27.323420074349443</v>
      </c>
      <c r="K17" s="73">
        <v>283</v>
      </c>
      <c r="L17" s="74">
        <f t="shared" si="2"/>
        <v>28.528225806451612</v>
      </c>
      <c r="M17" s="73">
        <v>323</v>
      </c>
      <c r="N17" s="74">
        <f t="shared" si="3"/>
        <v>28.60938883968113</v>
      </c>
      <c r="O17" s="73">
        <v>459</v>
      </c>
      <c r="P17" s="74">
        <f t="shared" si="4"/>
        <v>29.329073482428115</v>
      </c>
      <c r="Q17" s="73">
        <v>292</v>
      </c>
      <c r="R17" s="74">
        <f t="shared" si="5"/>
        <v>29.644670050761423</v>
      </c>
      <c r="S17" s="73">
        <v>150</v>
      </c>
      <c r="T17" s="74">
        <f t="shared" si="6"/>
        <v>25.597269624573375</v>
      </c>
      <c r="U17" s="73">
        <v>45</v>
      </c>
      <c r="V17" s="74">
        <f t="shared" si="7"/>
        <v>22.727272727272727</v>
      </c>
    </row>
    <row r="18" spans="2:22" ht="12.75">
      <c r="B18" s="12" t="s">
        <v>28</v>
      </c>
      <c r="C18" s="71">
        <v>1</v>
      </c>
      <c r="D18" s="72">
        <f t="shared" si="8"/>
        <v>0.01261193088661874</v>
      </c>
      <c r="E18" s="71">
        <v>1</v>
      </c>
      <c r="F18" s="72">
        <f t="shared" si="8"/>
        <v>0.16233766233766234</v>
      </c>
      <c r="G18" s="71">
        <v>0</v>
      </c>
      <c r="H18" s="72">
        <f t="shared" si="0"/>
        <v>0</v>
      </c>
      <c r="I18" s="71">
        <v>0</v>
      </c>
      <c r="J18" s="72">
        <f t="shared" si="1"/>
        <v>0</v>
      </c>
      <c r="K18" s="71">
        <v>0</v>
      </c>
      <c r="L18" s="72">
        <f t="shared" si="2"/>
        <v>0</v>
      </c>
      <c r="M18" s="71">
        <v>0</v>
      </c>
      <c r="N18" s="72">
        <f t="shared" si="3"/>
        <v>0</v>
      </c>
      <c r="O18" s="71">
        <v>0</v>
      </c>
      <c r="P18" s="72">
        <f t="shared" si="4"/>
        <v>0</v>
      </c>
      <c r="Q18" s="71">
        <v>0</v>
      </c>
      <c r="R18" s="72">
        <f t="shared" si="5"/>
        <v>0</v>
      </c>
      <c r="S18" s="71">
        <v>0</v>
      </c>
      <c r="T18" s="72">
        <f t="shared" si="6"/>
        <v>0</v>
      </c>
      <c r="U18" s="71">
        <v>0</v>
      </c>
      <c r="V18" s="72">
        <f t="shared" si="7"/>
        <v>0</v>
      </c>
    </row>
    <row r="19" spans="2:22" ht="12.75">
      <c r="B19" s="12" t="s">
        <v>41</v>
      </c>
      <c r="C19" s="71" t="s">
        <v>48</v>
      </c>
      <c r="D19" s="72"/>
      <c r="E19" s="71"/>
      <c r="F19" s="72"/>
      <c r="G19" s="71"/>
      <c r="H19" s="72"/>
      <c r="I19" s="71"/>
      <c r="J19" s="72"/>
      <c r="K19" s="71"/>
      <c r="L19" s="72"/>
      <c r="M19" s="71"/>
      <c r="N19" s="72"/>
      <c r="O19" s="71"/>
      <c r="P19" s="72"/>
      <c r="Q19" s="71"/>
      <c r="R19" s="72"/>
      <c r="S19" s="71"/>
      <c r="T19" s="72"/>
      <c r="U19" s="71"/>
      <c r="V19" s="72"/>
    </row>
    <row r="20" spans="2:22" ht="12.75">
      <c r="B20" s="12" t="s">
        <v>42</v>
      </c>
      <c r="C20" s="71">
        <v>14</v>
      </c>
      <c r="D20" s="72">
        <f t="shared" si="8"/>
        <v>0.1765670324126624</v>
      </c>
      <c r="E20" s="71">
        <v>1</v>
      </c>
      <c r="F20" s="72">
        <f t="shared" si="8"/>
        <v>0.16233766233766234</v>
      </c>
      <c r="G20" s="71">
        <v>3</v>
      </c>
      <c r="H20" s="72">
        <f t="shared" si="0"/>
        <v>0.3836317135549872</v>
      </c>
      <c r="I20" s="71">
        <v>4</v>
      </c>
      <c r="J20" s="72">
        <f t="shared" si="1"/>
        <v>0.37174721189591076</v>
      </c>
      <c r="K20" s="71">
        <v>0</v>
      </c>
      <c r="L20" s="72">
        <f t="shared" si="2"/>
        <v>0</v>
      </c>
      <c r="M20" s="71">
        <v>0</v>
      </c>
      <c r="N20" s="72">
        <f t="shared" si="3"/>
        <v>0</v>
      </c>
      <c r="O20" s="71">
        <v>3</v>
      </c>
      <c r="P20" s="72">
        <f t="shared" si="4"/>
        <v>0.19169329073482427</v>
      </c>
      <c r="Q20" s="71">
        <v>2</v>
      </c>
      <c r="R20" s="72">
        <f t="shared" si="5"/>
        <v>0.20304568527918782</v>
      </c>
      <c r="S20" s="71">
        <v>0</v>
      </c>
      <c r="T20" s="72">
        <f t="shared" si="6"/>
        <v>0</v>
      </c>
      <c r="U20" s="71">
        <v>1</v>
      </c>
      <c r="V20" s="72">
        <f t="shared" si="7"/>
        <v>0.5050505050505051</v>
      </c>
    </row>
    <row r="21" spans="2:22" ht="12.75">
      <c r="B21" s="12" t="s">
        <v>29</v>
      </c>
      <c r="C21" s="71">
        <v>33</v>
      </c>
      <c r="D21" s="72">
        <f t="shared" si="8"/>
        <v>0.41619371925841847</v>
      </c>
      <c r="E21" s="71">
        <v>2</v>
      </c>
      <c r="F21" s="72">
        <f t="shared" si="8"/>
        <v>0.3246753246753247</v>
      </c>
      <c r="G21" s="71">
        <v>6</v>
      </c>
      <c r="H21" s="72">
        <f t="shared" si="0"/>
        <v>0.7672634271099744</v>
      </c>
      <c r="I21" s="71">
        <v>1</v>
      </c>
      <c r="J21" s="72">
        <f t="shared" si="1"/>
        <v>0.09293680297397769</v>
      </c>
      <c r="K21" s="71">
        <v>1</v>
      </c>
      <c r="L21" s="72">
        <f t="shared" si="2"/>
        <v>0.10080645161290322</v>
      </c>
      <c r="M21" s="71">
        <v>1</v>
      </c>
      <c r="N21" s="72">
        <f t="shared" si="3"/>
        <v>0.08857395925597875</v>
      </c>
      <c r="O21" s="71">
        <v>6</v>
      </c>
      <c r="P21" s="72">
        <f t="shared" si="4"/>
        <v>0.38338658146964855</v>
      </c>
      <c r="Q21" s="71">
        <v>3</v>
      </c>
      <c r="R21" s="72">
        <f t="shared" si="5"/>
        <v>0.3045685279187817</v>
      </c>
      <c r="S21" s="71">
        <v>13</v>
      </c>
      <c r="T21" s="72">
        <f t="shared" si="6"/>
        <v>2.218430034129693</v>
      </c>
      <c r="U21" s="71">
        <v>0</v>
      </c>
      <c r="V21" s="72">
        <f t="shared" si="7"/>
        <v>0</v>
      </c>
    </row>
    <row r="22" spans="2:22" ht="12.75">
      <c r="B22" s="12" t="s">
        <v>43</v>
      </c>
      <c r="C22" s="71">
        <v>1301</v>
      </c>
      <c r="D22" s="72">
        <f t="shared" si="8"/>
        <v>16.408122083490984</v>
      </c>
      <c r="E22" s="71">
        <v>115</v>
      </c>
      <c r="F22" s="72">
        <f t="shared" si="8"/>
        <v>18.66883116883117</v>
      </c>
      <c r="G22" s="71">
        <v>127</v>
      </c>
      <c r="H22" s="72">
        <f t="shared" si="0"/>
        <v>16.240409207161125</v>
      </c>
      <c r="I22" s="71">
        <v>163</v>
      </c>
      <c r="J22" s="72">
        <f t="shared" si="1"/>
        <v>15.148698884758364</v>
      </c>
      <c r="K22" s="71">
        <v>152</v>
      </c>
      <c r="L22" s="72">
        <f t="shared" si="2"/>
        <v>15.32258064516129</v>
      </c>
      <c r="M22" s="71">
        <v>194</v>
      </c>
      <c r="N22" s="72">
        <f t="shared" si="3"/>
        <v>17.183348095659877</v>
      </c>
      <c r="O22" s="71">
        <v>249</v>
      </c>
      <c r="P22" s="72">
        <f t="shared" si="4"/>
        <v>15.910543130990416</v>
      </c>
      <c r="Q22" s="71">
        <v>159</v>
      </c>
      <c r="R22" s="72">
        <f t="shared" si="5"/>
        <v>16.14213197969543</v>
      </c>
      <c r="S22" s="71">
        <v>103</v>
      </c>
      <c r="T22" s="72">
        <f t="shared" si="6"/>
        <v>17.576791808873722</v>
      </c>
      <c r="U22" s="71">
        <v>39</v>
      </c>
      <c r="V22" s="72">
        <f t="shared" si="7"/>
        <v>19.696969696969695</v>
      </c>
    </row>
    <row r="23" spans="2:22" ht="12.75">
      <c r="B23" s="12" t="s">
        <v>44</v>
      </c>
      <c r="C23" s="71">
        <v>1106</v>
      </c>
      <c r="D23" s="72">
        <f t="shared" si="8"/>
        <v>13.948795560600328</v>
      </c>
      <c r="E23" s="71">
        <v>98</v>
      </c>
      <c r="F23" s="72">
        <f t="shared" si="8"/>
        <v>15.909090909090908</v>
      </c>
      <c r="G23" s="71">
        <v>119</v>
      </c>
      <c r="H23" s="72">
        <f t="shared" si="0"/>
        <v>15.217391304347828</v>
      </c>
      <c r="I23" s="71">
        <v>139</v>
      </c>
      <c r="J23" s="72">
        <f t="shared" si="1"/>
        <v>12.9182156133829</v>
      </c>
      <c r="K23" s="71">
        <v>136</v>
      </c>
      <c r="L23" s="72">
        <f t="shared" si="2"/>
        <v>13.709677419354838</v>
      </c>
      <c r="M23" s="71">
        <v>159</v>
      </c>
      <c r="N23" s="72">
        <f t="shared" si="3"/>
        <v>14.083259521700619</v>
      </c>
      <c r="O23" s="71">
        <v>208</v>
      </c>
      <c r="P23" s="72">
        <f t="shared" si="4"/>
        <v>13.29073482428115</v>
      </c>
      <c r="Q23" s="71">
        <v>127</v>
      </c>
      <c r="R23" s="72">
        <f t="shared" si="5"/>
        <v>12.893401015228426</v>
      </c>
      <c r="S23" s="71">
        <v>89</v>
      </c>
      <c r="T23" s="72">
        <f t="shared" si="6"/>
        <v>15.187713310580206</v>
      </c>
      <c r="U23" s="71">
        <v>31</v>
      </c>
      <c r="V23" s="72">
        <f t="shared" si="7"/>
        <v>15.656565656565657</v>
      </c>
    </row>
    <row r="24" spans="2:22" ht="12.75">
      <c r="B24" s="12" t="s">
        <v>45</v>
      </c>
      <c r="C24" s="71">
        <v>81</v>
      </c>
      <c r="D24" s="72">
        <f t="shared" si="8"/>
        <v>1.0215664018161181</v>
      </c>
      <c r="E24" s="71">
        <v>10</v>
      </c>
      <c r="F24" s="72">
        <f t="shared" si="8"/>
        <v>1.6233766233766231</v>
      </c>
      <c r="G24" s="71">
        <v>10</v>
      </c>
      <c r="H24" s="72">
        <f t="shared" si="0"/>
        <v>1.278772378516624</v>
      </c>
      <c r="I24" s="71">
        <v>14</v>
      </c>
      <c r="J24" s="72">
        <f t="shared" si="1"/>
        <v>1.3011152416356877</v>
      </c>
      <c r="K24" s="71">
        <v>10</v>
      </c>
      <c r="L24" s="72">
        <f t="shared" si="2"/>
        <v>1.0080645161290323</v>
      </c>
      <c r="M24" s="71">
        <v>6</v>
      </c>
      <c r="N24" s="72">
        <f t="shared" si="3"/>
        <v>0.5314437555358724</v>
      </c>
      <c r="O24" s="71">
        <v>14</v>
      </c>
      <c r="P24" s="72">
        <f t="shared" si="4"/>
        <v>0.8945686900958467</v>
      </c>
      <c r="Q24" s="71">
        <v>11</v>
      </c>
      <c r="R24" s="72">
        <f t="shared" si="5"/>
        <v>1.116751269035533</v>
      </c>
      <c r="S24" s="71">
        <v>4</v>
      </c>
      <c r="T24" s="72">
        <f t="shared" si="6"/>
        <v>0.6825938566552902</v>
      </c>
      <c r="U24" s="71">
        <v>2</v>
      </c>
      <c r="V24" s="72">
        <f t="shared" si="7"/>
        <v>1.0101010101010102</v>
      </c>
    </row>
    <row r="25" spans="2:22" ht="12.75">
      <c r="B25" s="23" t="s">
        <v>90</v>
      </c>
      <c r="C25" s="69">
        <v>786</v>
      </c>
      <c r="D25" s="70">
        <f t="shared" si="8"/>
        <v>9.912977676882331</v>
      </c>
      <c r="E25" s="69">
        <v>62</v>
      </c>
      <c r="F25" s="70">
        <f t="shared" si="8"/>
        <v>10.064935064935066</v>
      </c>
      <c r="G25" s="69">
        <v>82</v>
      </c>
      <c r="H25" s="70">
        <f t="shared" si="0"/>
        <v>10.485933503836318</v>
      </c>
      <c r="I25" s="69">
        <v>121</v>
      </c>
      <c r="J25" s="70">
        <f t="shared" si="1"/>
        <v>11.245353159851302</v>
      </c>
      <c r="K25" s="69">
        <v>88</v>
      </c>
      <c r="L25" s="70">
        <f t="shared" si="2"/>
        <v>8.870967741935484</v>
      </c>
      <c r="M25" s="69">
        <v>100</v>
      </c>
      <c r="N25" s="70">
        <f t="shared" si="3"/>
        <v>8.857395925597874</v>
      </c>
      <c r="O25" s="69">
        <v>136</v>
      </c>
      <c r="P25" s="70">
        <f t="shared" si="4"/>
        <v>8.690095846645367</v>
      </c>
      <c r="Q25" s="69">
        <v>98</v>
      </c>
      <c r="R25" s="70">
        <f t="shared" si="5"/>
        <v>9.949238578680204</v>
      </c>
      <c r="S25" s="69">
        <v>69</v>
      </c>
      <c r="T25" s="70">
        <f t="shared" si="6"/>
        <v>11.774744027303754</v>
      </c>
      <c r="U25" s="69">
        <v>30</v>
      </c>
      <c r="V25" s="70">
        <f t="shared" si="7"/>
        <v>15.151515151515152</v>
      </c>
    </row>
    <row r="26" spans="2:22" ht="12.75">
      <c r="B26" s="23" t="s">
        <v>91</v>
      </c>
      <c r="C26" s="69">
        <v>9</v>
      </c>
      <c r="D26" s="70">
        <f t="shared" si="8"/>
        <v>0.11350737797956867</v>
      </c>
      <c r="E26" s="69">
        <v>0</v>
      </c>
      <c r="F26" s="70">
        <f t="shared" si="8"/>
        <v>0</v>
      </c>
      <c r="G26" s="69">
        <v>2</v>
      </c>
      <c r="H26" s="70">
        <f t="shared" si="0"/>
        <v>0.2557544757033248</v>
      </c>
      <c r="I26" s="69">
        <v>3</v>
      </c>
      <c r="J26" s="70">
        <f t="shared" si="1"/>
        <v>0.2788104089219331</v>
      </c>
      <c r="K26" s="69">
        <v>2</v>
      </c>
      <c r="L26" s="70">
        <f t="shared" si="2"/>
        <v>0.20161290322580644</v>
      </c>
      <c r="M26" s="69">
        <v>1</v>
      </c>
      <c r="N26" s="70">
        <f t="shared" si="3"/>
        <v>0.08857395925597875</v>
      </c>
      <c r="O26" s="69">
        <v>0</v>
      </c>
      <c r="P26" s="70">
        <f t="shared" si="4"/>
        <v>0</v>
      </c>
      <c r="Q26" s="69">
        <v>1</v>
      </c>
      <c r="R26" s="70">
        <f t="shared" si="5"/>
        <v>0.10152284263959391</v>
      </c>
      <c r="S26" s="69">
        <v>0</v>
      </c>
      <c r="T26" s="70">
        <f t="shared" si="6"/>
        <v>0</v>
      </c>
      <c r="U26" s="69">
        <v>0</v>
      </c>
      <c r="V26" s="70">
        <f t="shared" si="7"/>
        <v>0</v>
      </c>
    </row>
    <row r="28" ht="15">
      <c r="B28" s="15" t="s">
        <v>37</v>
      </c>
    </row>
  </sheetData>
  <sheetProtection/>
  <mergeCells count="10">
    <mergeCell ref="U7:V7"/>
    <mergeCell ref="C7:D7"/>
    <mergeCell ref="E7:F7"/>
    <mergeCell ref="S7:T7"/>
    <mergeCell ref="G7:H7"/>
    <mergeCell ref="I7:J7"/>
    <mergeCell ref="K7:L7"/>
    <mergeCell ref="M7:N7"/>
    <mergeCell ref="O7:P7"/>
    <mergeCell ref="Q7:R7"/>
  </mergeCells>
  <hyperlinks>
    <hyperlink ref="G1" location="Inicio!A1" display="Inicio"/>
  </hyperlinks>
  <printOptions/>
  <pageMargins left="0.75" right="0.75" top="1" bottom="1" header="0" footer="0"/>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R53"/>
  <sheetViews>
    <sheetView zoomScalePageLayoutView="0" workbookViewId="0" topLeftCell="A1">
      <selection activeCell="I1" sqref="I1"/>
    </sheetView>
  </sheetViews>
  <sheetFormatPr defaultColWidth="11.421875" defaultRowHeight="12.75"/>
  <cols>
    <col min="1" max="1" width="4.7109375" style="15" customWidth="1"/>
    <col min="2" max="2" width="58.140625" style="15" customWidth="1"/>
    <col min="3" max="4" width="11.140625" style="16" customWidth="1"/>
    <col min="5" max="18" width="11.140625" style="15" customWidth="1"/>
    <col min="19" max="16384" width="11.421875" style="15" customWidth="1"/>
  </cols>
  <sheetData>
    <row r="1" spans="2:7" s="1" customFormat="1" ht="18">
      <c r="B1" s="6" t="s">
        <v>118</v>
      </c>
      <c r="C1" s="7"/>
      <c r="D1" s="7"/>
      <c r="G1" s="59" t="s">
        <v>85</v>
      </c>
    </row>
    <row r="2" spans="2:4" s="1" customFormat="1" ht="18">
      <c r="B2" s="6" t="s">
        <v>60</v>
      </c>
      <c r="C2" s="6"/>
      <c r="D2" s="6"/>
    </row>
    <row r="3" spans="2:4" s="1" customFormat="1" ht="18">
      <c r="B3" s="6"/>
      <c r="C3" s="6"/>
      <c r="D3" s="6"/>
    </row>
    <row r="4" spans="2:4" s="1" customFormat="1" ht="15">
      <c r="B4" s="8" t="s">
        <v>97</v>
      </c>
      <c r="C4" s="7"/>
      <c r="D4" s="7"/>
    </row>
    <row r="5" spans="2:4" s="1" customFormat="1" ht="24" customHeight="1">
      <c r="B5" s="9" t="s">
        <v>36</v>
      </c>
      <c r="C5" s="7"/>
      <c r="D5" s="7"/>
    </row>
    <row r="6" spans="2:6" s="1" customFormat="1" ht="24" customHeight="1">
      <c r="B6" s="27" t="str">
        <f>Inicio!$E$4</f>
        <v>Año 2017</v>
      </c>
      <c r="C6" s="10"/>
      <c r="D6" s="10"/>
      <c r="E6" s="11"/>
      <c r="F6" s="11"/>
    </row>
    <row r="7" spans="3:18" s="14" customFormat="1" ht="28.5" customHeight="1">
      <c r="C7" s="85" t="s">
        <v>11</v>
      </c>
      <c r="D7" s="90"/>
      <c r="E7" s="85" t="s">
        <v>13</v>
      </c>
      <c r="F7" s="90"/>
      <c r="G7" s="85" t="s">
        <v>14</v>
      </c>
      <c r="H7" s="90"/>
      <c r="I7" s="85" t="s">
        <v>40</v>
      </c>
      <c r="J7" s="90"/>
      <c r="K7" s="85" t="s">
        <v>16</v>
      </c>
      <c r="L7" s="90"/>
      <c r="M7" s="85" t="s">
        <v>15</v>
      </c>
      <c r="N7" s="90"/>
      <c r="O7" s="85" t="s">
        <v>17</v>
      </c>
      <c r="P7" s="90"/>
      <c r="Q7" s="85" t="s">
        <v>18</v>
      </c>
      <c r="R7" s="86"/>
    </row>
    <row r="8" spans="2:18" s="46" customFormat="1" ht="26.25" customHeight="1">
      <c r="B8" s="43"/>
      <c r="C8" s="44" t="s">
        <v>20</v>
      </c>
      <c r="D8" s="44" t="s">
        <v>21</v>
      </c>
      <c r="E8" s="44" t="s">
        <v>20</v>
      </c>
      <c r="F8" s="44" t="s">
        <v>21</v>
      </c>
      <c r="G8" s="44" t="s">
        <v>20</v>
      </c>
      <c r="H8" s="44" t="s">
        <v>21</v>
      </c>
      <c r="I8" s="44" t="s">
        <v>20</v>
      </c>
      <c r="J8" s="44" t="s">
        <v>21</v>
      </c>
      <c r="K8" s="44" t="s">
        <v>20</v>
      </c>
      <c r="L8" s="44" t="s">
        <v>21</v>
      </c>
      <c r="M8" s="44" t="s">
        <v>20</v>
      </c>
      <c r="N8" s="44" t="s">
        <v>21</v>
      </c>
      <c r="O8" s="44" t="s">
        <v>20</v>
      </c>
      <c r="P8" s="44" t="s">
        <v>21</v>
      </c>
      <c r="Q8" s="44" t="s">
        <v>20</v>
      </c>
      <c r="R8" s="44" t="s">
        <v>21</v>
      </c>
    </row>
    <row r="9" spans="2:18" s="25" customFormat="1" ht="12.75">
      <c r="B9" s="26" t="s">
        <v>11</v>
      </c>
      <c r="C9" s="68">
        <v>7929</v>
      </c>
      <c r="D9" s="68">
        <v>100</v>
      </c>
      <c r="E9" s="68">
        <v>5951</v>
      </c>
      <c r="F9" s="68">
        <v>100</v>
      </c>
      <c r="G9" s="68">
        <v>591</v>
      </c>
      <c r="H9" s="68">
        <v>100</v>
      </c>
      <c r="I9" s="68">
        <v>79</v>
      </c>
      <c r="J9" s="68">
        <v>100</v>
      </c>
      <c r="K9" s="68">
        <v>404</v>
      </c>
      <c r="L9" s="68">
        <v>100</v>
      </c>
      <c r="M9" s="68">
        <v>678</v>
      </c>
      <c r="N9" s="68">
        <v>100</v>
      </c>
      <c r="O9" s="68">
        <v>224</v>
      </c>
      <c r="P9" s="68">
        <v>100</v>
      </c>
      <c r="Q9" s="68">
        <v>2</v>
      </c>
      <c r="R9" s="68">
        <v>100</v>
      </c>
    </row>
    <row r="10" spans="2:18" s="25" customFormat="1" ht="12.75">
      <c r="B10" s="75" t="s">
        <v>86</v>
      </c>
      <c r="C10" s="69">
        <v>2315</v>
      </c>
      <c r="D10" s="70">
        <f>+C10/C$9*100</f>
        <v>29.196620002522387</v>
      </c>
      <c r="E10" s="69">
        <v>1698</v>
      </c>
      <c r="F10" s="70">
        <f aca="true" t="shared" si="0" ref="F10:F26">+E10/E$9*100</f>
        <v>28.533019660561248</v>
      </c>
      <c r="G10" s="69">
        <v>192</v>
      </c>
      <c r="H10" s="70">
        <f aca="true" t="shared" si="1" ref="H10:H26">+G10/G$9*100</f>
        <v>32.48730964467005</v>
      </c>
      <c r="I10" s="69">
        <v>31</v>
      </c>
      <c r="J10" s="70">
        <f aca="true" t="shared" si="2" ref="J10:J26">+I10/I$9*100</f>
        <v>39.24050632911392</v>
      </c>
      <c r="K10" s="69">
        <v>132</v>
      </c>
      <c r="L10" s="70">
        <f aca="true" t="shared" si="3" ref="L10:L26">+K10/K$9*100</f>
        <v>32.67326732673268</v>
      </c>
      <c r="M10" s="69">
        <v>199</v>
      </c>
      <c r="N10" s="70">
        <f aca="true" t="shared" si="4" ref="N10:N26">+M10/M$9*100</f>
        <v>29.35103244837758</v>
      </c>
      <c r="O10" s="69">
        <v>63</v>
      </c>
      <c r="P10" s="70">
        <f aca="true" t="shared" si="5" ref="P10:P26">+O10/O$9*100</f>
        <v>28.125</v>
      </c>
      <c r="Q10" s="69">
        <v>0</v>
      </c>
      <c r="R10" s="70">
        <f aca="true" t="shared" si="6" ref="R10:R26">+Q10/Q$9*100</f>
        <v>0</v>
      </c>
    </row>
    <row r="11" spans="2:18" s="25" customFormat="1" ht="12.75">
      <c r="B11" s="76" t="s">
        <v>23</v>
      </c>
      <c r="C11" s="73">
        <v>2302</v>
      </c>
      <c r="D11" s="74">
        <f aca="true" t="shared" si="7" ref="D11:D26">+C11/C$9*100</f>
        <v>29.03266490099634</v>
      </c>
      <c r="E11" s="73">
        <v>1689</v>
      </c>
      <c r="F11" s="74">
        <f t="shared" si="0"/>
        <v>28.381784574021175</v>
      </c>
      <c r="G11" s="73">
        <v>191</v>
      </c>
      <c r="H11" s="74">
        <f t="shared" si="1"/>
        <v>32.31810490693739</v>
      </c>
      <c r="I11" s="73">
        <v>31</v>
      </c>
      <c r="J11" s="74">
        <f t="shared" si="2"/>
        <v>39.24050632911392</v>
      </c>
      <c r="K11" s="73">
        <v>132</v>
      </c>
      <c r="L11" s="74">
        <f t="shared" si="3"/>
        <v>32.67326732673268</v>
      </c>
      <c r="M11" s="73">
        <v>197</v>
      </c>
      <c r="N11" s="74">
        <f t="shared" si="4"/>
        <v>29.056047197640115</v>
      </c>
      <c r="O11" s="73">
        <v>62</v>
      </c>
      <c r="P11" s="74">
        <f t="shared" si="5"/>
        <v>27.67857142857143</v>
      </c>
      <c r="Q11" s="73">
        <v>0</v>
      </c>
      <c r="R11" s="74">
        <f t="shared" si="6"/>
        <v>0</v>
      </c>
    </row>
    <row r="12" spans="2:18" s="25" customFormat="1" ht="12.75">
      <c r="B12" s="76" t="s">
        <v>87</v>
      </c>
      <c r="C12" s="73" t="s">
        <v>48</v>
      </c>
      <c r="D12" s="74"/>
      <c r="E12" s="73" t="s">
        <v>48</v>
      </c>
      <c r="F12" s="74"/>
      <c r="G12" s="73" t="s">
        <v>48</v>
      </c>
      <c r="H12" s="74"/>
      <c r="I12" s="73" t="s">
        <v>48</v>
      </c>
      <c r="J12" s="74"/>
      <c r="K12" s="73" t="s">
        <v>48</v>
      </c>
      <c r="L12" s="74"/>
      <c r="M12" s="73" t="s">
        <v>48</v>
      </c>
      <c r="N12" s="74"/>
      <c r="O12" s="73" t="s">
        <v>48</v>
      </c>
      <c r="P12" s="74"/>
      <c r="Q12" s="73" t="s">
        <v>48</v>
      </c>
      <c r="R12" s="74"/>
    </row>
    <row r="13" spans="2:18" s="25" customFormat="1" ht="12.75">
      <c r="B13" s="76" t="s">
        <v>24</v>
      </c>
      <c r="C13" s="73">
        <v>13</v>
      </c>
      <c r="D13" s="74">
        <f t="shared" si="7"/>
        <v>0.16395510152604362</v>
      </c>
      <c r="E13" s="73">
        <v>9</v>
      </c>
      <c r="F13" s="74">
        <f t="shared" si="0"/>
        <v>0.1512350865400773</v>
      </c>
      <c r="G13" s="73">
        <v>1</v>
      </c>
      <c r="H13" s="74">
        <f t="shared" si="1"/>
        <v>0.1692047377326565</v>
      </c>
      <c r="I13" s="73">
        <v>0</v>
      </c>
      <c r="J13" s="74">
        <f t="shared" si="2"/>
        <v>0</v>
      </c>
      <c r="K13" s="73">
        <v>0</v>
      </c>
      <c r="L13" s="74">
        <f t="shared" si="3"/>
        <v>0</v>
      </c>
      <c r="M13" s="73">
        <v>2</v>
      </c>
      <c r="N13" s="74">
        <f t="shared" si="4"/>
        <v>0.2949852507374631</v>
      </c>
      <c r="O13" s="73">
        <v>1</v>
      </c>
      <c r="P13" s="74">
        <f t="shared" si="5"/>
        <v>0.4464285714285714</v>
      </c>
      <c r="Q13" s="73">
        <v>0</v>
      </c>
      <c r="R13" s="74">
        <f t="shared" si="6"/>
        <v>0</v>
      </c>
    </row>
    <row r="14" spans="2:18" s="25" customFormat="1" ht="12.75">
      <c r="B14" s="76" t="s">
        <v>88</v>
      </c>
      <c r="C14" s="73" t="s">
        <v>48</v>
      </c>
      <c r="D14" s="74"/>
      <c r="E14" s="73" t="s">
        <v>48</v>
      </c>
      <c r="F14" s="74"/>
      <c r="G14" s="73" t="s">
        <v>48</v>
      </c>
      <c r="H14" s="74"/>
      <c r="I14" s="73" t="s">
        <v>48</v>
      </c>
      <c r="J14" s="74"/>
      <c r="K14" s="73" t="s">
        <v>48</v>
      </c>
      <c r="L14" s="74"/>
      <c r="M14" s="73" t="s">
        <v>48</v>
      </c>
      <c r="N14" s="74"/>
      <c r="O14" s="73" t="s">
        <v>48</v>
      </c>
      <c r="P14" s="74"/>
      <c r="Q14" s="73" t="s">
        <v>48</v>
      </c>
      <c r="R14" s="74"/>
    </row>
    <row r="15" spans="2:18" s="25" customFormat="1" ht="12.75">
      <c r="B15" s="75" t="s">
        <v>89</v>
      </c>
      <c r="C15" s="69">
        <v>4819</v>
      </c>
      <c r="D15" s="70">
        <f t="shared" si="7"/>
        <v>60.77689494261571</v>
      </c>
      <c r="E15" s="69">
        <v>3637</v>
      </c>
      <c r="F15" s="70">
        <f t="shared" si="0"/>
        <v>61.11577886069568</v>
      </c>
      <c r="G15" s="69">
        <v>334</v>
      </c>
      <c r="H15" s="70">
        <f t="shared" si="1"/>
        <v>56.51438240270728</v>
      </c>
      <c r="I15" s="69">
        <v>29</v>
      </c>
      <c r="J15" s="70">
        <f t="shared" si="2"/>
        <v>36.708860759493675</v>
      </c>
      <c r="K15" s="69">
        <v>241</v>
      </c>
      <c r="L15" s="70">
        <f t="shared" si="3"/>
        <v>59.65346534653465</v>
      </c>
      <c r="M15" s="69">
        <v>442</v>
      </c>
      <c r="N15" s="70">
        <f t="shared" si="4"/>
        <v>65.19174041297934</v>
      </c>
      <c r="O15" s="69">
        <v>136</v>
      </c>
      <c r="P15" s="70">
        <f t="shared" si="5"/>
        <v>60.71428571428571</v>
      </c>
      <c r="Q15" s="69">
        <v>0</v>
      </c>
      <c r="R15" s="70">
        <f t="shared" si="6"/>
        <v>0</v>
      </c>
    </row>
    <row r="16" spans="2:18" s="25" customFormat="1" ht="12.75">
      <c r="B16" s="76" t="s">
        <v>26</v>
      </c>
      <c r="C16" s="73">
        <v>97</v>
      </c>
      <c r="D16" s="74">
        <f t="shared" si="7"/>
        <v>1.223357296002018</v>
      </c>
      <c r="E16" s="73">
        <v>54</v>
      </c>
      <c r="F16" s="74">
        <f t="shared" si="0"/>
        <v>0.9074105192404638</v>
      </c>
      <c r="G16" s="73">
        <v>2</v>
      </c>
      <c r="H16" s="74">
        <f t="shared" si="1"/>
        <v>0.338409475465313</v>
      </c>
      <c r="I16" s="73">
        <v>0</v>
      </c>
      <c r="J16" s="74">
        <f t="shared" si="2"/>
        <v>0</v>
      </c>
      <c r="K16" s="73">
        <v>12</v>
      </c>
      <c r="L16" s="74">
        <f t="shared" si="3"/>
        <v>2.9702970297029703</v>
      </c>
      <c r="M16" s="73">
        <v>20</v>
      </c>
      <c r="N16" s="74">
        <f t="shared" si="4"/>
        <v>2.949852507374631</v>
      </c>
      <c r="O16" s="73">
        <v>9</v>
      </c>
      <c r="P16" s="74">
        <f t="shared" si="5"/>
        <v>4.017857142857143</v>
      </c>
      <c r="Q16" s="73">
        <v>0</v>
      </c>
      <c r="R16" s="74">
        <f t="shared" si="6"/>
        <v>0</v>
      </c>
    </row>
    <row r="17" spans="2:18" s="25" customFormat="1" ht="12.75">
      <c r="B17" s="76" t="s">
        <v>27</v>
      </c>
      <c r="C17" s="73">
        <v>2186</v>
      </c>
      <c r="D17" s="74">
        <f t="shared" si="7"/>
        <v>27.56968091814857</v>
      </c>
      <c r="E17" s="73">
        <v>1700</v>
      </c>
      <c r="F17" s="74">
        <f t="shared" si="0"/>
        <v>28.566627457570153</v>
      </c>
      <c r="G17" s="73">
        <v>152</v>
      </c>
      <c r="H17" s="74">
        <f t="shared" si="1"/>
        <v>25.719120135363788</v>
      </c>
      <c r="I17" s="73">
        <v>23</v>
      </c>
      <c r="J17" s="74">
        <f t="shared" si="2"/>
        <v>29.11392405063291</v>
      </c>
      <c r="K17" s="73">
        <v>94</v>
      </c>
      <c r="L17" s="74">
        <f t="shared" si="3"/>
        <v>23.26732673267327</v>
      </c>
      <c r="M17" s="73">
        <v>173</v>
      </c>
      <c r="N17" s="74">
        <f t="shared" si="4"/>
        <v>25.51622418879056</v>
      </c>
      <c r="O17" s="73">
        <v>44</v>
      </c>
      <c r="P17" s="74">
        <f t="shared" si="5"/>
        <v>19.642857142857142</v>
      </c>
      <c r="Q17" s="73">
        <v>0</v>
      </c>
      <c r="R17" s="74">
        <f t="shared" si="6"/>
        <v>0</v>
      </c>
    </row>
    <row r="18" spans="2:18" s="25" customFormat="1" ht="12.75">
      <c r="B18" s="76" t="s">
        <v>28</v>
      </c>
      <c r="C18" s="73">
        <v>1</v>
      </c>
      <c r="D18" s="74">
        <f t="shared" si="7"/>
        <v>0.01261193088661874</v>
      </c>
      <c r="E18" s="73">
        <v>0</v>
      </c>
      <c r="F18" s="74">
        <f t="shared" si="0"/>
        <v>0</v>
      </c>
      <c r="G18" s="73">
        <v>0</v>
      </c>
      <c r="H18" s="74">
        <f t="shared" si="1"/>
        <v>0</v>
      </c>
      <c r="I18" s="73">
        <v>0</v>
      </c>
      <c r="J18" s="74">
        <f t="shared" si="2"/>
        <v>0</v>
      </c>
      <c r="K18" s="73">
        <v>0</v>
      </c>
      <c r="L18" s="74">
        <f t="shared" si="3"/>
        <v>0</v>
      </c>
      <c r="M18" s="73">
        <v>1</v>
      </c>
      <c r="N18" s="74">
        <f t="shared" si="4"/>
        <v>0.14749262536873156</v>
      </c>
      <c r="O18" s="73">
        <v>0</v>
      </c>
      <c r="P18" s="74">
        <f t="shared" si="5"/>
        <v>0</v>
      </c>
      <c r="Q18" s="73">
        <v>0</v>
      </c>
      <c r="R18" s="74">
        <f t="shared" si="6"/>
        <v>0</v>
      </c>
    </row>
    <row r="19" spans="2:18" s="25" customFormat="1" ht="12.75">
      <c r="B19" s="76" t="s">
        <v>41</v>
      </c>
      <c r="C19" s="73"/>
      <c r="D19" s="74"/>
      <c r="E19" s="73"/>
      <c r="F19" s="74"/>
      <c r="G19" s="73"/>
      <c r="H19" s="74"/>
      <c r="I19" s="73"/>
      <c r="J19" s="74"/>
      <c r="K19" s="73"/>
      <c r="L19" s="74"/>
      <c r="M19" s="73"/>
      <c r="N19" s="74"/>
      <c r="O19" s="73"/>
      <c r="P19" s="74"/>
      <c r="Q19" s="73"/>
      <c r="R19" s="74"/>
    </row>
    <row r="20" spans="2:18" s="25" customFormat="1" ht="12.75">
      <c r="B20" s="76" t="s">
        <v>42</v>
      </c>
      <c r="C20" s="73">
        <v>14</v>
      </c>
      <c r="D20" s="74">
        <f t="shared" si="7"/>
        <v>0.1765670324126624</v>
      </c>
      <c r="E20" s="73">
        <v>12</v>
      </c>
      <c r="F20" s="74">
        <f t="shared" si="0"/>
        <v>0.20164678205343642</v>
      </c>
      <c r="G20" s="73">
        <v>0</v>
      </c>
      <c r="H20" s="74">
        <f t="shared" si="1"/>
        <v>0</v>
      </c>
      <c r="I20" s="73">
        <v>0</v>
      </c>
      <c r="J20" s="74">
        <f t="shared" si="2"/>
        <v>0</v>
      </c>
      <c r="K20" s="73">
        <v>0</v>
      </c>
      <c r="L20" s="74">
        <f t="shared" si="3"/>
        <v>0</v>
      </c>
      <c r="M20" s="73">
        <v>2</v>
      </c>
      <c r="N20" s="74">
        <f t="shared" si="4"/>
        <v>0.2949852507374631</v>
      </c>
      <c r="O20" s="73">
        <v>0</v>
      </c>
      <c r="P20" s="74">
        <f t="shared" si="5"/>
        <v>0</v>
      </c>
      <c r="Q20" s="73">
        <v>0</v>
      </c>
      <c r="R20" s="74">
        <f t="shared" si="6"/>
        <v>0</v>
      </c>
    </row>
    <row r="21" spans="2:18" s="25" customFormat="1" ht="15.75" customHeight="1">
      <c r="B21" s="76" t="s">
        <v>29</v>
      </c>
      <c r="C21" s="73">
        <v>33</v>
      </c>
      <c r="D21" s="74">
        <f t="shared" si="7"/>
        <v>0.41619371925841847</v>
      </c>
      <c r="E21" s="73">
        <v>29</v>
      </c>
      <c r="F21" s="74">
        <f t="shared" si="0"/>
        <v>0.487313056629138</v>
      </c>
      <c r="G21" s="73">
        <v>2</v>
      </c>
      <c r="H21" s="74">
        <f t="shared" si="1"/>
        <v>0.338409475465313</v>
      </c>
      <c r="I21" s="73">
        <v>0</v>
      </c>
      <c r="J21" s="74">
        <f t="shared" si="2"/>
        <v>0</v>
      </c>
      <c r="K21" s="73">
        <v>2</v>
      </c>
      <c r="L21" s="74">
        <f t="shared" si="3"/>
        <v>0.49504950495049505</v>
      </c>
      <c r="M21" s="73">
        <v>0</v>
      </c>
      <c r="N21" s="74">
        <f t="shared" si="4"/>
        <v>0</v>
      </c>
      <c r="O21" s="73">
        <v>0</v>
      </c>
      <c r="P21" s="74">
        <f t="shared" si="5"/>
        <v>0</v>
      </c>
      <c r="Q21" s="73">
        <v>0</v>
      </c>
      <c r="R21" s="74">
        <f t="shared" si="6"/>
        <v>0</v>
      </c>
    </row>
    <row r="22" spans="2:18" s="25" customFormat="1" ht="12.75">
      <c r="B22" s="76" t="s">
        <v>43</v>
      </c>
      <c r="C22" s="73">
        <v>1301</v>
      </c>
      <c r="D22" s="74">
        <f t="shared" si="7"/>
        <v>16.408122083490984</v>
      </c>
      <c r="E22" s="73">
        <v>969</v>
      </c>
      <c r="F22" s="74">
        <f t="shared" si="0"/>
        <v>16.28297765081499</v>
      </c>
      <c r="G22" s="73">
        <v>92</v>
      </c>
      <c r="H22" s="74">
        <f t="shared" si="1"/>
        <v>15.5668358714044</v>
      </c>
      <c r="I22" s="73">
        <v>4</v>
      </c>
      <c r="J22" s="74">
        <f t="shared" si="2"/>
        <v>5.063291139240507</v>
      </c>
      <c r="K22" s="73">
        <v>72</v>
      </c>
      <c r="L22" s="74">
        <f t="shared" si="3"/>
        <v>17.82178217821782</v>
      </c>
      <c r="M22" s="73">
        <v>127</v>
      </c>
      <c r="N22" s="74">
        <f t="shared" si="4"/>
        <v>18.73156342182891</v>
      </c>
      <c r="O22" s="73">
        <v>37</v>
      </c>
      <c r="P22" s="74">
        <f t="shared" si="5"/>
        <v>16.517857142857142</v>
      </c>
      <c r="Q22" s="73">
        <v>0</v>
      </c>
      <c r="R22" s="74">
        <f t="shared" si="6"/>
        <v>0</v>
      </c>
    </row>
    <row r="23" spans="2:18" s="25" customFormat="1" ht="12.75">
      <c r="B23" s="76" t="s">
        <v>44</v>
      </c>
      <c r="C23" s="73">
        <v>1106</v>
      </c>
      <c r="D23" s="74">
        <f t="shared" si="7"/>
        <v>13.948795560600328</v>
      </c>
      <c r="E23" s="73">
        <v>811</v>
      </c>
      <c r="F23" s="74">
        <f t="shared" si="0"/>
        <v>13.627961687111409</v>
      </c>
      <c r="G23" s="73">
        <v>82</v>
      </c>
      <c r="H23" s="74">
        <f t="shared" si="1"/>
        <v>13.874788494077833</v>
      </c>
      <c r="I23" s="73">
        <v>2</v>
      </c>
      <c r="J23" s="74">
        <f t="shared" si="2"/>
        <v>2.5316455696202533</v>
      </c>
      <c r="K23" s="73">
        <v>61</v>
      </c>
      <c r="L23" s="74">
        <f t="shared" si="3"/>
        <v>15.099009900990099</v>
      </c>
      <c r="M23" s="73">
        <v>113</v>
      </c>
      <c r="N23" s="74">
        <f t="shared" si="4"/>
        <v>16.666666666666664</v>
      </c>
      <c r="O23" s="73">
        <v>37</v>
      </c>
      <c r="P23" s="74">
        <f t="shared" si="5"/>
        <v>16.517857142857142</v>
      </c>
      <c r="Q23" s="73">
        <v>0</v>
      </c>
      <c r="R23" s="74">
        <f t="shared" si="6"/>
        <v>0</v>
      </c>
    </row>
    <row r="24" spans="2:18" s="25" customFormat="1" ht="12.75">
      <c r="B24" s="76" t="s">
        <v>45</v>
      </c>
      <c r="C24" s="73">
        <v>81</v>
      </c>
      <c r="D24" s="74">
        <f t="shared" si="7"/>
        <v>1.0215664018161181</v>
      </c>
      <c r="E24" s="73">
        <v>62</v>
      </c>
      <c r="F24" s="74">
        <f t="shared" si="0"/>
        <v>1.041841707276088</v>
      </c>
      <c r="G24" s="73">
        <v>4</v>
      </c>
      <c r="H24" s="74">
        <f t="shared" si="1"/>
        <v>0.676818950930626</v>
      </c>
      <c r="I24" s="73">
        <v>0</v>
      </c>
      <c r="J24" s="74">
        <f t="shared" si="2"/>
        <v>0</v>
      </c>
      <c r="K24" s="73">
        <v>0</v>
      </c>
      <c r="L24" s="74">
        <f t="shared" si="3"/>
        <v>0</v>
      </c>
      <c r="M24" s="73">
        <v>6</v>
      </c>
      <c r="N24" s="74">
        <f t="shared" si="4"/>
        <v>0.8849557522123894</v>
      </c>
      <c r="O24" s="73">
        <v>9</v>
      </c>
      <c r="P24" s="74">
        <f t="shared" si="5"/>
        <v>4.017857142857143</v>
      </c>
      <c r="Q24" s="73">
        <v>0</v>
      </c>
      <c r="R24" s="74">
        <f t="shared" si="6"/>
        <v>0</v>
      </c>
    </row>
    <row r="25" spans="2:18" s="25" customFormat="1" ht="12.75">
      <c r="B25" s="75" t="s">
        <v>90</v>
      </c>
      <c r="C25" s="69">
        <v>786</v>
      </c>
      <c r="D25" s="70">
        <f t="shared" si="7"/>
        <v>9.912977676882331</v>
      </c>
      <c r="E25" s="69">
        <v>616</v>
      </c>
      <c r="F25" s="70">
        <f t="shared" si="0"/>
        <v>10.35120147874307</v>
      </c>
      <c r="G25" s="69">
        <v>64</v>
      </c>
      <c r="H25" s="70">
        <f t="shared" si="1"/>
        <v>10.829103214890017</v>
      </c>
      <c r="I25" s="69">
        <v>18</v>
      </c>
      <c r="J25" s="70">
        <f t="shared" si="2"/>
        <v>22.78481012658228</v>
      </c>
      <c r="K25" s="69">
        <v>30</v>
      </c>
      <c r="L25" s="70">
        <f t="shared" si="3"/>
        <v>7.425742574257425</v>
      </c>
      <c r="M25" s="69">
        <v>33</v>
      </c>
      <c r="N25" s="70">
        <f t="shared" si="4"/>
        <v>4.867256637168142</v>
      </c>
      <c r="O25" s="69">
        <v>23</v>
      </c>
      <c r="P25" s="70">
        <f t="shared" si="5"/>
        <v>10.267857142857142</v>
      </c>
      <c r="Q25" s="69">
        <v>2</v>
      </c>
      <c r="R25" s="70">
        <f t="shared" si="6"/>
        <v>100</v>
      </c>
    </row>
    <row r="26" spans="2:18" s="25" customFormat="1" ht="12.75">
      <c r="B26" s="75" t="s">
        <v>91</v>
      </c>
      <c r="C26" s="69">
        <v>9</v>
      </c>
      <c r="D26" s="70">
        <f t="shared" si="7"/>
        <v>0.11350737797956867</v>
      </c>
      <c r="E26" s="69">
        <v>0</v>
      </c>
      <c r="F26" s="70">
        <f t="shared" si="0"/>
        <v>0</v>
      </c>
      <c r="G26" s="69">
        <v>1</v>
      </c>
      <c r="H26" s="70">
        <f t="shared" si="1"/>
        <v>0.1692047377326565</v>
      </c>
      <c r="I26" s="69">
        <v>1</v>
      </c>
      <c r="J26" s="70">
        <f t="shared" si="2"/>
        <v>1.2658227848101267</v>
      </c>
      <c r="K26" s="69">
        <v>1</v>
      </c>
      <c r="L26" s="70">
        <f t="shared" si="3"/>
        <v>0.24752475247524752</v>
      </c>
      <c r="M26" s="69">
        <v>4</v>
      </c>
      <c r="N26" s="70">
        <f t="shared" si="4"/>
        <v>0.5899705014749262</v>
      </c>
      <c r="O26" s="69">
        <v>2</v>
      </c>
      <c r="P26" s="70">
        <f t="shared" si="5"/>
        <v>0.8928571428571428</v>
      </c>
      <c r="Q26" s="69">
        <v>0</v>
      </c>
      <c r="R26" s="70">
        <f t="shared" si="6"/>
        <v>0</v>
      </c>
    </row>
    <row r="27" ht="15">
      <c r="B27" s="16"/>
    </row>
    <row r="28" ht="15">
      <c r="B28" s="15" t="s">
        <v>37</v>
      </c>
    </row>
    <row r="29" ht="15">
      <c r="B29" s="16"/>
    </row>
    <row r="30" ht="15">
      <c r="B30" s="16"/>
    </row>
    <row r="31" ht="15">
      <c r="B31" s="16"/>
    </row>
    <row r="32" ht="15">
      <c r="B32" s="16"/>
    </row>
    <row r="33" ht="15">
      <c r="B33" s="16"/>
    </row>
    <row r="34" ht="15">
      <c r="B34" s="16"/>
    </row>
    <row r="35" ht="15">
      <c r="B35" s="16"/>
    </row>
    <row r="36" ht="15">
      <c r="B36" s="16"/>
    </row>
    <row r="37" ht="15">
      <c r="B37" s="16"/>
    </row>
    <row r="38" ht="15">
      <c r="B38" s="16"/>
    </row>
    <row r="39" ht="15">
      <c r="B39" s="16"/>
    </row>
    <row r="40" ht="15">
      <c r="B40" s="16"/>
    </row>
    <row r="41" ht="15">
      <c r="B41" s="16"/>
    </row>
    <row r="42" ht="15">
      <c r="B42" s="16"/>
    </row>
    <row r="43" ht="15">
      <c r="B43" s="16"/>
    </row>
    <row r="44" ht="15">
      <c r="B44" s="16"/>
    </row>
    <row r="45" ht="15">
      <c r="B45" s="16"/>
    </row>
    <row r="46" ht="15">
      <c r="B46" s="16"/>
    </row>
    <row r="47" ht="15">
      <c r="B47" s="16"/>
    </row>
    <row r="48" ht="15">
      <c r="B48" s="16"/>
    </row>
    <row r="49" ht="15">
      <c r="B49" s="16"/>
    </row>
    <row r="50" ht="15">
      <c r="B50" s="16"/>
    </row>
    <row r="51" ht="15">
      <c r="B51" s="16"/>
    </row>
    <row r="52" ht="15">
      <c r="B52" s="16"/>
    </row>
    <row r="53" ht="15">
      <c r="B53" s="16"/>
    </row>
  </sheetData>
  <sheetProtection/>
  <mergeCells count="8">
    <mergeCell ref="O7:P7"/>
    <mergeCell ref="Q7:R7"/>
    <mergeCell ref="C7:D7"/>
    <mergeCell ref="E7:F7"/>
    <mergeCell ref="G7:H7"/>
    <mergeCell ref="K7:L7"/>
    <mergeCell ref="M7:N7"/>
    <mergeCell ref="I7:J7"/>
  </mergeCells>
  <hyperlinks>
    <hyperlink ref="G1" location="Inicio!A1" display="Inicio"/>
  </hyperlinks>
  <printOptions/>
  <pageMargins left="0.75" right="0.75" top="1" bottom="1" header="0" footer="0"/>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T20"/>
  <sheetViews>
    <sheetView zoomScalePageLayoutView="0" workbookViewId="0" topLeftCell="A1">
      <selection activeCell="I1" sqref="I1"/>
    </sheetView>
  </sheetViews>
  <sheetFormatPr defaultColWidth="11.421875" defaultRowHeight="12.75"/>
  <cols>
    <col min="1" max="1" width="4.7109375" style="1" customWidth="1"/>
    <col min="2" max="2" width="33.7109375" style="1" customWidth="1"/>
    <col min="3" max="3" width="6.421875" style="7" bestFit="1" customWidth="1"/>
    <col min="4" max="4" width="12.57421875" style="7" bestFit="1" customWidth="1"/>
    <col min="5" max="5" width="10.57421875" style="1" bestFit="1" customWidth="1"/>
    <col min="6" max="6" width="17.140625" style="1" customWidth="1"/>
    <col min="7" max="7" width="14.28125" style="1" customWidth="1"/>
    <col min="8" max="8" width="12.8515625" style="1" customWidth="1"/>
    <col min="9" max="9" width="14.57421875" style="1" customWidth="1"/>
    <col min="10" max="10" width="14.00390625" style="1" customWidth="1"/>
    <col min="11" max="11" width="15.140625" style="1" customWidth="1"/>
    <col min="12" max="12" width="15.8515625" style="1" customWidth="1"/>
    <col min="13" max="14" width="13.28125" style="1" bestFit="1" customWidth="1"/>
    <col min="15" max="15" width="15.00390625" style="1" customWidth="1"/>
    <col min="16" max="16" width="14.00390625" style="1" customWidth="1"/>
    <col min="17" max="17" width="14.57421875" style="1" customWidth="1"/>
    <col min="18" max="18" width="13.28125" style="1" customWidth="1"/>
    <col min="19" max="19" width="14.421875" style="1" customWidth="1"/>
    <col min="20" max="20" width="12.28125" style="1" customWidth="1"/>
    <col min="21" max="16384" width="11.421875" style="1" customWidth="1"/>
  </cols>
  <sheetData>
    <row r="1" spans="2:10" ht="18">
      <c r="B1" s="6" t="s">
        <v>118</v>
      </c>
      <c r="J1" s="59" t="s">
        <v>85</v>
      </c>
    </row>
    <row r="2" spans="2:6" ht="18">
      <c r="B2" s="6" t="s">
        <v>60</v>
      </c>
      <c r="C2" s="6"/>
      <c r="D2" s="6"/>
      <c r="E2" s="6"/>
      <c r="F2" s="6"/>
    </row>
    <row r="3" spans="2:6" ht="18">
      <c r="B3" s="6"/>
      <c r="C3" s="6"/>
      <c r="D3" s="6"/>
      <c r="E3" s="6"/>
      <c r="F3" s="6"/>
    </row>
    <row r="4" ht="15">
      <c r="B4" s="8" t="s">
        <v>110</v>
      </c>
    </row>
    <row r="5" ht="24" customHeight="1">
      <c r="B5" s="9" t="s">
        <v>38</v>
      </c>
    </row>
    <row r="6" spans="2:10" ht="24" customHeight="1">
      <c r="B6" s="27" t="str">
        <f>Inicio!$E$4</f>
        <v>Año 2017</v>
      </c>
      <c r="C6" s="10"/>
      <c r="D6" s="10"/>
      <c r="E6" s="11"/>
      <c r="F6" s="11"/>
      <c r="G6" s="11"/>
      <c r="H6" s="11"/>
      <c r="I6" s="11"/>
      <c r="J6" s="11"/>
    </row>
    <row r="7" spans="2:20" s="50" customFormat="1" ht="78.75" customHeight="1">
      <c r="B7" s="50" t="s">
        <v>48</v>
      </c>
      <c r="C7" s="42" t="s">
        <v>11</v>
      </c>
      <c r="D7" s="42" t="s">
        <v>22</v>
      </c>
      <c r="E7" s="42" t="s">
        <v>23</v>
      </c>
      <c r="F7" s="42" t="s">
        <v>87</v>
      </c>
      <c r="G7" s="42" t="s">
        <v>24</v>
      </c>
      <c r="H7" s="42" t="s">
        <v>88</v>
      </c>
      <c r="I7" s="42" t="s">
        <v>25</v>
      </c>
      <c r="J7" s="42" t="s">
        <v>26</v>
      </c>
      <c r="K7" s="42" t="s">
        <v>27</v>
      </c>
      <c r="L7" s="42" t="s">
        <v>28</v>
      </c>
      <c r="M7" s="42" t="s">
        <v>41</v>
      </c>
      <c r="N7" s="42" t="s">
        <v>42</v>
      </c>
      <c r="O7" s="42" t="s">
        <v>29</v>
      </c>
      <c r="P7" s="42" t="s">
        <v>43</v>
      </c>
      <c r="Q7" s="42" t="s">
        <v>44</v>
      </c>
      <c r="R7" s="42" t="s">
        <v>45</v>
      </c>
      <c r="S7" s="42" t="s">
        <v>30</v>
      </c>
      <c r="T7" s="42" t="s">
        <v>31</v>
      </c>
    </row>
    <row r="8" spans="2:20" ht="12.75">
      <c r="B8" s="77" t="s">
        <v>99</v>
      </c>
      <c r="C8" s="71">
        <v>1000</v>
      </c>
      <c r="D8" s="71">
        <v>292</v>
      </c>
      <c r="E8" s="71">
        <v>290</v>
      </c>
      <c r="F8" s="71" t="s">
        <v>48</v>
      </c>
      <c r="G8" s="71">
        <v>2</v>
      </c>
      <c r="H8" s="71" t="s">
        <v>48</v>
      </c>
      <c r="I8" s="71">
        <v>608</v>
      </c>
      <c r="J8" s="71">
        <v>12</v>
      </c>
      <c r="K8" s="71">
        <v>276</v>
      </c>
      <c r="L8" s="71">
        <v>0</v>
      </c>
      <c r="M8" s="71" t="s">
        <v>48</v>
      </c>
      <c r="N8" s="71">
        <v>2</v>
      </c>
      <c r="O8" s="71">
        <v>4</v>
      </c>
      <c r="P8" s="71">
        <v>164</v>
      </c>
      <c r="Q8" s="71">
        <v>139</v>
      </c>
      <c r="R8" s="71">
        <v>10</v>
      </c>
      <c r="S8" s="71">
        <v>99</v>
      </c>
      <c r="T8" s="71">
        <v>1</v>
      </c>
    </row>
    <row r="9" spans="2:20" ht="12.75">
      <c r="B9" s="77" t="s">
        <v>100</v>
      </c>
      <c r="C9" s="71">
        <v>13</v>
      </c>
      <c r="D9" s="71">
        <v>6</v>
      </c>
      <c r="E9" s="71">
        <v>6</v>
      </c>
      <c r="F9" s="71" t="s">
        <v>48</v>
      </c>
      <c r="G9" s="71">
        <v>0</v>
      </c>
      <c r="H9" s="71" t="s">
        <v>48</v>
      </c>
      <c r="I9" s="71">
        <v>6</v>
      </c>
      <c r="J9" s="71">
        <v>1</v>
      </c>
      <c r="K9" s="71">
        <v>3</v>
      </c>
      <c r="L9" s="71">
        <v>0</v>
      </c>
      <c r="M9" s="71" t="s">
        <v>48</v>
      </c>
      <c r="N9" s="71">
        <v>0</v>
      </c>
      <c r="O9" s="71">
        <v>0</v>
      </c>
      <c r="P9" s="71">
        <v>1</v>
      </c>
      <c r="Q9" s="71">
        <v>1</v>
      </c>
      <c r="R9" s="71">
        <v>0</v>
      </c>
      <c r="S9" s="71">
        <v>0</v>
      </c>
      <c r="T9" s="71">
        <v>0</v>
      </c>
    </row>
    <row r="10" spans="2:20" ht="25.5">
      <c r="B10" s="77" t="s">
        <v>101</v>
      </c>
      <c r="C10" s="71">
        <v>987</v>
      </c>
      <c r="D10" s="71">
        <v>286</v>
      </c>
      <c r="E10" s="71">
        <v>284</v>
      </c>
      <c r="F10" s="71" t="s">
        <v>48</v>
      </c>
      <c r="G10" s="71">
        <v>2</v>
      </c>
      <c r="H10" s="71" t="s">
        <v>48</v>
      </c>
      <c r="I10" s="71">
        <v>602</v>
      </c>
      <c r="J10" s="71">
        <v>11</v>
      </c>
      <c r="K10" s="71">
        <v>273</v>
      </c>
      <c r="L10" s="71">
        <v>0</v>
      </c>
      <c r="M10" s="71" t="s">
        <v>48</v>
      </c>
      <c r="N10" s="71">
        <v>2</v>
      </c>
      <c r="O10" s="71">
        <v>4</v>
      </c>
      <c r="P10" s="71">
        <v>163</v>
      </c>
      <c r="Q10" s="71">
        <v>138</v>
      </c>
      <c r="R10" s="71">
        <v>10</v>
      </c>
      <c r="S10" s="71">
        <v>99</v>
      </c>
      <c r="T10" s="71">
        <v>1</v>
      </c>
    </row>
    <row r="11" spans="2:20" ht="12.75">
      <c r="B11" s="77" t="s">
        <v>102</v>
      </c>
      <c r="C11" s="71">
        <v>158</v>
      </c>
      <c r="D11" s="71">
        <v>50</v>
      </c>
      <c r="E11" s="71">
        <v>49</v>
      </c>
      <c r="F11" s="71" t="s">
        <v>48</v>
      </c>
      <c r="G11" s="71">
        <v>0</v>
      </c>
      <c r="H11" s="71" t="s">
        <v>48</v>
      </c>
      <c r="I11" s="71">
        <v>106</v>
      </c>
      <c r="J11" s="71">
        <v>4</v>
      </c>
      <c r="K11" s="71">
        <v>39</v>
      </c>
      <c r="L11" s="71">
        <v>0</v>
      </c>
      <c r="M11" s="71" t="s">
        <v>48</v>
      </c>
      <c r="N11" s="71">
        <v>1</v>
      </c>
      <c r="O11" s="71">
        <v>0</v>
      </c>
      <c r="P11" s="71">
        <v>33</v>
      </c>
      <c r="Q11" s="71">
        <v>28</v>
      </c>
      <c r="R11" s="71">
        <v>1</v>
      </c>
      <c r="S11" s="71">
        <v>2</v>
      </c>
      <c r="T11" s="71">
        <v>0</v>
      </c>
    </row>
    <row r="12" spans="2:20" ht="12.75">
      <c r="B12" s="77" t="s">
        <v>103</v>
      </c>
      <c r="C12" s="71">
        <v>148</v>
      </c>
      <c r="D12" s="71">
        <v>46</v>
      </c>
      <c r="E12" s="71">
        <v>46</v>
      </c>
      <c r="F12" s="71" t="s">
        <v>48</v>
      </c>
      <c r="G12" s="71">
        <v>0</v>
      </c>
      <c r="H12" s="71" t="s">
        <v>48</v>
      </c>
      <c r="I12" s="71">
        <v>100</v>
      </c>
      <c r="J12" s="71">
        <v>3</v>
      </c>
      <c r="K12" s="71">
        <v>37</v>
      </c>
      <c r="L12" s="71">
        <v>0</v>
      </c>
      <c r="M12" s="71" t="s">
        <v>48</v>
      </c>
      <c r="N12" s="71">
        <v>1</v>
      </c>
      <c r="O12" s="71">
        <v>0</v>
      </c>
      <c r="P12" s="71">
        <v>31</v>
      </c>
      <c r="Q12" s="71">
        <v>27</v>
      </c>
      <c r="R12" s="71">
        <v>1</v>
      </c>
      <c r="S12" s="71">
        <v>2</v>
      </c>
      <c r="T12" s="71">
        <v>0</v>
      </c>
    </row>
    <row r="13" spans="2:20" ht="12.75">
      <c r="B13" s="77" t="s">
        <v>104</v>
      </c>
      <c r="C13" s="71">
        <v>10</v>
      </c>
      <c r="D13" s="71">
        <v>4</v>
      </c>
      <c r="E13" s="71">
        <v>4</v>
      </c>
      <c r="F13" s="71" t="s">
        <v>48</v>
      </c>
      <c r="G13" s="71">
        <v>0</v>
      </c>
      <c r="H13" s="71" t="s">
        <v>48</v>
      </c>
      <c r="I13" s="71">
        <v>6</v>
      </c>
      <c r="J13" s="71">
        <v>1</v>
      </c>
      <c r="K13" s="71">
        <v>2</v>
      </c>
      <c r="L13" s="71">
        <v>0</v>
      </c>
      <c r="M13" s="71" t="s">
        <v>48</v>
      </c>
      <c r="N13" s="71">
        <v>0</v>
      </c>
      <c r="O13" s="71">
        <v>0</v>
      </c>
      <c r="P13" s="71">
        <v>2</v>
      </c>
      <c r="Q13" s="71">
        <v>1</v>
      </c>
      <c r="R13" s="71">
        <v>0</v>
      </c>
      <c r="S13" s="71">
        <v>0</v>
      </c>
      <c r="T13" s="71">
        <v>0</v>
      </c>
    </row>
    <row r="14" spans="2:20" ht="12.75">
      <c r="B14" s="77" t="s">
        <v>105</v>
      </c>
      <c r="C14" s="71">
        <v>350</v>
      </c>
      <c r="D14" s="71">
        <v>89</v>
      </c>
      <c r="E14" s="71">
        <v>89</v>
      </c>
      <c r="F14" s="71" t="s">
        <v>48</v>
      </c>
      <c r="G14" s="71">
        <v>1</v>
      </c>
      <c r="H14" s="71" t="s">
        <v>48</v>
      </c>
      <c r="I14" s="71">
        <v>224</v>
      </c>
      <c r="J14" s="71">
        <v>3</v>
      </c>
      <c r="K14" s="71">
        <v>85</v>
      </c>
      <c r="L14" s="71">
        <v>0</v>
      </c>
      <c r="M14" s="71" t="s">
        <v>48</v>
      </c>
      <c r="N14" s="71">
        <v>1</v>
      </c>
      <c r="O14" s="71">
        <v>1</v>
      </c>
      <c r="P14" s="71">
        <v>70</v>
      </c>
      <c r="Q14" s="71">
        <v>60</v>
      </c>
      <c r="R14" s="71">
        <v>3</v>
      </c>
      <c r="S14" s="71">
        <v>36</v>
      </c>
      <c r="T14" s="71">
        <v>1</v>
      </c>
    </row>
    <row r="15" spans="2:20" ht="28.5" customHeight="1">
      <c r="B15" s="77" t="s">
        <v>106</v>
      </c>
      <c r="C15" s="71">
        <v>136</v>
      </c>
      <c r="D15" s="71">
        <v>38</v>
      </c>
      <c r="E15" s="71">
        <v>38</v>
      </c>
      <c r="F15" s="71" t="s">
        <v>48</v>
      </c>
      <c r="G15" s="71">
        <v>0</v>
      </c>
      <c r="H15" s="71" t="s">
        <v>48</v>
      </c>
      <c r="I15" s="71">
        <v>95</v>
      </c>
      <c r="J15" s="71">
        <v>3</v>
      </c>
      <c r="K15" s="71">
        <v>36</v>
      </c>
      <c r="L15" s="71">
        <v>0</v>
      </c>
      <c r="M15" s="71" t="s">
        <v>48</v>
      </c>
      <c r="N15" s="71">
        <v>0</v>
      </c>
      <c r="O15" s="71">
        <v>0</v>
      </c>
      <c r="P15" s="71">
        <v>29</v>
      </c>
      <c r="Q15" s="71">
        <v>24</v>
      </c>
      <c r="R15" s="71">
        <v>1</v>
      </c>
      <c r="S15" s="71">
        <v>4</v>
      </c>
      <c r="T15" s="71">
        <v>0</v>
      </c>
    </row>
    <row r="16" spans="2:20" ht="12.75">
      <c r="B16" s="77" t="s">
        <v>107</v>
      </c>
      <c r="C16" s="71">
        <v>16</v>
      </c>
      <c r="D16" s="71">
        <v>3</v>
      </c>
      <c r="E16" s="71">
        <v>3</v>
      </c>
      <c r="F16" s="71" t="s">
        <v>48</v>
      </c>
      <c r="G16" s="71">
        <v>0</v>
      </c>
      <c r="H16" s="71" t="s">
        <v>48</v>
      </c>
      <c r="I16" s="71">
        <v>10</v>
      </c>
      <c r="J16" s="71">
        <v>0</v>
      </c>
      <c r="K16" s="71">
        <v>4</v>
      </c>
      <c r="L16" s="71">
        <v>0</v>
      </c>
      <c r="M16" s="71" t="s">
        <v>48</v>
      </c>
      <c r="N16" s="71">
        <v>0</v>
      </c>
      <c r="O16" s="71">
        <v>0</v>
      </c>
      <c r="P16" s="71">
        <v>3</v>
      </c>
      <c r="Q16" s="71">
        <v>3</v>
      </c>
      <c r="R16" s="71">
        <v>0</v>
      </c>
      <c r="S16" s="71">
        <v>3</v>
      </c>
      <c r="T16" s="71">
        <v>0</v>
      </c>
    </row>
    <row r="17" spans="2:20" ht="25.5">
      <c r="B17" s="77" t="s">
        <v>108</v>
      </c>
      <c r="C17" s="71">
        <v>109</v>
      </c>
      <c r="D17" s="71">
        <v>31</v>
      </c>
      <c r="E17" s="71">
        <v>31</v>
      </c>
      <c r="F17" s="71" t="s">
        <v>48</v>
      </c>
      <c r="G17" s="71">
        <v>0</v>
      </c>
      <c r="H17" s="71" t="s">
        <v>48</v>
      </c>
      <c r="I17" s="71">
        <v>54</v>
      </c>
      <c r="J17" s="71">
        <v>0</v>
      </c>
      <c r="K17" s="71">
        <v>27</v>
      </c>
      <c r="L17" s="71">
        <v>0</v>
      </c>
      <c r="M17" s="71" t="s">
        <v>48</v>
      </c>
      <c r="N17" s="71">
        <v>0</v>
      </c>
      <c r="O17" s="71">
        <v>2</v>
      </c>
      <c r="P17" s="71">
        <v>13</v>
      </c>
      <c r="Q17" s="71">
        <v>10</v>
      </c>
      <c r="R17" s="71">
        <v>1</v>
      </c>
      <c r="S17" s="71">
        <v>24</v>
      </c>
      <c r="T17" s="71">
        <v>0</v>
      </c>
    </row>
    <row r="18" spans="2:20" ht="25.5">
      <c r="B18" s="77" t="s">
        <v>109</v>
      </c>
      <c r="C18" s="71">
        <v>218</v>
      </c>
      <c r="D18" s="71">
        <v>75</v>
      </c>
      <c r="E18" s="71">
        <v>74</v>
      </c>
      <c r="F18" s="71" t="s">
        <v>48</v>
      </c>
      <c r="G18" s="71">
        <v>1</v>
      </c>
      <c r="H18" s="71" t="s">
        <v>48</v>
      </c>
      <c r="I18" s="71">
        <v>113</v>
      </c>
      <c r="J18" s="71">
        <v>0</v>
      </c>
      <c r="K18" s="71">
        <v>81</v>
      </c>
      <c r="L18" s="71">
        <v>0</v>
      </c>
      <c r="M18" s="71" t="s">
        <v>48</v>
      </c>
      <c r="N18" s="71">
        <v>0</v>
      </c>
      <c r="O18" s="71">
        <v>1</v>
      </c>
      <c r="P18" s="71">
        <v>15</v>
      </c>
      <c r="Q18" s="71">
        <v>12</v>
      </c>
      <c r="R18" s="71">
        <v>3</v>
      </c>
      <c r="S18" s="71">
        <v>30</v>
      </c>
      <c r="T18" s="71">
        <v>0</v>
      </c>
    </row>
    <row r="20" ht="15">
      <c r="B20" s="15" t="s">
        <v>37</v>
      </c>
    </row>
  </sheetData>
  <sheetProtection/>
  <hyperlinks>
    <hyperlink ref="J1" location="Inicio!A1" display="Inicio"/>
  </hyperlinks>
  <printOptions/>
  <pageMargins left="0.75" right="0.75" top="1" bottom="1" header="0" footer="0"/>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J51"/>
  <sheetViews>
    <sheetView zoomScalePageLayoutView="0" workbookViewId="0" topLeftCell="A1">
      <selection activeCell="J1" sqref="J1"/>
    </sheetView>
  </sheetViews>
  <sheetFormatPr defaultColWidth="10.57421875" defaultRowHeight="12.75"/>
  <cols>
    <col min="1" max="1" width="4.7109375" style="1" customWidth="1"/>
    <col min="2" max="2" width="29.7109375" style="1" customWidth="1"/>
    <col min="3" max="3" width="10.57421875" style="7" customWidth="1"/>
    <col min="4" max="16384" width="10.57421875" style="1" customWidth="1"/>
  </cols>
  <sheetData>
    <row r="1" spans="2:9" ht="18">
      <c r="B1" s="6" t="s">
        <v>118</v>
      </c>
      <c r="I1" s="59" t="s">
        <v>85</v>
      </c>
    </row>
    <row r="2" spans="2:4" ht="18">
      <c r="B2" s="6" t="s">
        <v>60</v>
      </c>
      <c r="C2" s="6"/>
      <c r="D2" s="6"/>
    </row>
    <row r="3" spans="2:4" ht="18">
      <c r="B3" s="6"/>
      <c r="C3" s="6"/>
      <c r="D3" s="6"/>
    </row>
    <row r="4" ht="15">
      <c r="B4" s="8" t="s">
        <v>112</v>
      </c>
    </row>
    <row r="5" ht="24" customHeight="1">
      <c r="B5" s="9" t="s">
        <v>12</v>
      </c>
    </row>
    <row r="6" spans="2:7" ht="24" customHeight="1">
      <c r="B6" s="27" t="str">
        <f>Inicio!$E$4</f>
        <v>Año 2017</v>
      </c>
      <c r="C6" s="10"/>
      <c r="D6" s="11"/>
      <c r="E6" s="11"/>
      <c r="F6" s="11"/>
      <c r="G6" s="11"/>
    </row>
    <row r="7" spans="2:10" s="21" customFormat="1" ht="33.75">
      <c r="B7" s="21" t="s">
        <v>48</v>
      </c>
      <c r="C7" s="42" t="s">
        <v>46</v>
      </c>
      <c r="D7" s="42" t="s">
        <v>13</v>
      </c>
      <c r="E7" s="42" t="s">
        <v>14</v>
      </c>
      <c r="F7" s="42" t="s">
        <v>32</v>
      </c>
      <c r="G7" s="42" t="s">
        <v>47</v>
      </c>
      <c r="H7" s="42" t="s">
        <v>15</v>
      </c>
      <c r="I7" s="42" t="s">
        <v>17</v>
      </c>
      <c r="J7" s="42" t="s">
        <v>18</v>
      </c>
    </row>
    <row r="8" spans="2:10" ht="12.75">
      <c r="B8" s="29" t="s">
        <v>11</v>
      </c>
      <c r="C8" s="30"/>
      <c r="D8" s="30"/>
      <c r="E8" s="30"/>
      <c r="F8" s="30"/>
      <c r="G8" s="30"/>
      <c r="H8" s="30"/>
      <c r="I8" s="30"/>
      <c r="J8" s="30"/>
    </row>
    <row r="9" spans="2:10" ht="12.75">
      <c r="B9" s="33" t="s">
        <v>50</v>
      </c>
      <c r="C9" s="53">
        <v>2302</v>
      </c>
      <c r="D9" s="55">
        <v>1689</v>
      </c>
      <c r="E9" s="55">
        <v>191</v>
      </c>
      <c r="F9" s="57">
        <v>31</v>
      </c>
      <c r="G9" s="57">
        <v>132</v>
      </c>
      <c r="H9" s="57">
        <v>197</v>
      </c>
      <c r="I9" s="57">
        <v>62</v>
      </c>
      <c r="J9" s="31">
        <v>0</v>
      </c>
    </row>
    <row r="10" spans="2:10" ht="12.75">
      <c r="B10" s="32" t="s">
        <v>51</v>
      </c>
      <c r="C10" s="54">
        <v>177</v>
      </c>
      <c r="D10" s="56">
        <v>112</v>
      </c>
      <c r="E10" s="56">
        <v>28</v>
      </c>
      <c r="F10" s="58">
        <v>0</v>
      </c>
      <c r="G10" s="58">
        <v>9</v>
      </c>
      <c r="H10" s="58">
        <v>14</v>
      </c>
      <c r="I10" s="58">
        <v>14</v>
      </c>
      <c r="J10" s="28">
        <v>0</v>
      </c>
    </row>
    <row r="11" spans="2:10" ht="12.75">
      <c r="B11" s="32" t="s">
        <v>52</v>
      </c>
      <c r="C11" s="54">
        <v>230</v>
      </c>
      <c r="D11" s="56">
        <v>147</v>
      </c>
      <c r="E11" s="56">
        <v>37</v>
      </c>
      <c r="F11" s="58">
        <v>8</v>
      </c>
      <c r="G11" s="58">
        <v>15</v>
      </c>
      <c r="H11" s="58">
        <v>17</v>
      </c>
      <c r="I11" s="58">
        <v>6</v>
      </c>
      <c r="J11" s="28">
        <v>0</v>
      </c>
    </row>
    <row r="12" spans="2:10" ht="12.75">
      <c r="B12" s="32" t="s">
        <v>53</v>
      </c>
      <c r="C12" s="54">
        <v>320</v>
      </c>
      <c r="D12" s="56">
        <v>210</v>
      </c>
      <c r="E12" s="56">
        <v>35</v>
      </c>
      <c r="F12" s="58">
        <v>7</v>
      </c>
      <c r="G12" s="58">
        <v>27</v>
      </c>
      <c r="H12" s="58">
        <v>29</v>
      </c>
      <c r="I12" s="58">
        <v>12</v>
      </c>
      <c r="J12" s="28">
        <v>0</v>
      </c>
    </row>
    <row r="13" spans="2:10" ht="12.75">
      <c r="B13" s="32" t="s">
        <v>54</v>
      </c>
      <c r="C13" s="54">
        <v>302</v>
      </c>
      <c r="D13" s="56">
        <v>186</v>
      </c>
      <c r="E13" s="56">
        <v>21</v>
      </c>
      <c r="F13" s="58">
        <v>6</v>
      </c>
      <c r="G13" s="58">
        <v>33</v>
      </c>
      <c r="H13" s="58">
        <v>52</v>
      </c>
      <c r="I13" s="58">
        <v>4</v>
      </c>
      <c r="J13" s="28">
        <v>0</v>
      </c>
    </row>
    <row r="14" spans="2:10" ht="12.75">
      <c r="B14" s="32" t="s">
        <v>55</v>
      </c>
      <c r="C14" s="54">
        <v>332</v>
      </c>
      <c r="D14" s="56">
        <v>238</v>
      </c>
      <c r="E14" s="56">
        <v>24</v>
      </c>
      <c r="F14" s="58">
        <v>4</v>
      </c>
      <c r="G14" s="58">
        <v>21</v>
      </c>
      <c r="H14" s="58">
        <v>41</v>
      </c>
      <c r="I14" s="58">
        <v>4</v>
      </c>
      <c r="J14" s="28">
        <v>0</v>
      </c>
    </row>
    <row r="15" spans="2:10" ht="12.75">
      <c r="B15" s="32" t="s">
        <v>56</v>
      </c>
      <c r="C15" s="54">
        <v>461</v>
      </c>
      <c r="D15" s="56">
        <v>365</v>
      </c>
      <c r="E15" s="56">
        <v>25</v>
      </c>
      <c r="F15" s="58">
        <v>1</v>
      </c>
      <c r="G15" s="58">
        <v>24</v>
      </c>
      <c r="H15" s="58">
        <v>28</v>
      </c>
      <c r="I15" s="58">
        <v>18</v>
      </c>
      <c r="J15" s="28">
        <v>0</v>
      </c>
    </row>
    <row r="16" spans="2:10" ht="12.75">
      <c r="B16" s="32" t="s">
        <v>57</v>
      </c>
      <c r="C16" s="54">
        <v>279</v>
      </c>
      <c r="D16" s="56">
        <v>242</v>
      </c>
      <c r="E16" s="56">
        <v>15</v>
      </c>
      <c r="F16" s="58">
        <v>5</v>
      </c>
      <c r="G16" s="58">
        <v>3</v>
      </c>
      <c r="H16" s="58">
        <v>10</v>
      </c>
      <c r="I16" s="58">
        <v>4</v>
      </c>
      <c r="J16" s="28">
        <v>0</v>
      </c>
    </row>
    <row r="17" spans="2:10" ht="12.75">
      <c r="B17" s="32" t="s">
        <v>58</v>
      </c>
      <c r="C17" s="54">
        <v>154</v>
      </c>
      <c r="D17" s="56">
        <v>145</v>
      </c>
      <c r="E17" s="56">
        <v>4</v>
      </c>
      <c r="F17" s="58">
        <v>0</v>
      </c>
      <c r="G17" s="58">
        <v>0</v>
      </c>
      <c r="H17" s="58">
        <v>5</v>
      </c>
      <c r="I17" s="58">
        <v>0</v>
      </c>
      <c r="J17" s="28">
        <v>0</v>
      </c>
    </row>
    <row r="18" spans="2:10" ht="12.75">
      <c r="B18" s="32" t="s">
        <v>59</v>
      </c>
      <c r="C18" s="54">
        <v>47</v>
      </c>
      <c r="D18" s="56">
        <v>44</v>
      </c>
      <c r="E18" s="56">
        <v>2</v>
      </c>
      <c r="F18" s="58">
        <v>0</v>
      </c>
      <c r="G18" s="58">
        <v>0</v>
      </c>
      <c r="H18" s="58">
        <v>1</v>
      </c>
      <c r="I18" s="58">
        <v>0</v>
      </c>
      <c r="J18" s="28">
        <v>0</v>
      </c>
    </row>
    <row r="19" spans="2:10" ht="12.75">
      <c r="B19" s="33" t="s">
        <v>33</v>
      </c>
      <c r="C19" s="30"/>
      <c r="D19" s="30"/>
      <c r="E19" s="30"/>
      <c r="F19" s="30"/>
      <c r="G19" s="30"/>
      <c r="H19" s="30"/>
      <c r="I19" s="30"/>
      <c r="J19" s="30"/>
    </row>
    <row r="20" spans="2:10" ht="12.75">
      <c r="B20" s="33" t="s">
        <v>50</v>
      </c>
      <c r="C20" s="53">
        <v>1577</v>
      </c>
      <c r="D20" s="55">
        <v>1203</v>
      </c>
      <c r="E20" s="55">
        <v>125</v>
      </c>
      <c r="F20" s="55">
        <v>29</v>
      </c>
      <c r="G20" s="55">
        <v>75</v>
      </c>
      <c r="H20" s="57">
        <v>105</v>
      </c>
      <c r="I20" s="57">
        <v>40</v>
      </c>
      <c r="J20" s="31">
        <v>0</v>
      </c>
    </row>
    <row r="21" spans="2:10" ht="12.75">
      <c r="B21" s="32" t="s">
        <v>51</v>
      </c>
      <c r="C21" s="54">
        <v>133</v>
      </c>
      <c r="D21" s="56">
        <v>84</v>
      </c>
      <c r="E21" s="56">
        <v>20</v>
      </c>
      <c r="F21" s="56">
        <v>0</v>
      </c>
      <c r="G21" s="56">
        <v>6</v>
      </c>
      <c r="H21" s="58">
        <v>11</v>
      </c>
      <c r="I21" s="58">
        <v>12</v>
      </c>
      <c r="J21" s="28">
        <v>0</v>
      </c>
    </row>
    <row r="22" spans="2:10" ht="12.75">
      <c r="B22" s="32" t="s">
        <v>52</v>
      </c>
      <c r="C22" s="54">
        <v>174</v>
      </c>
      <c r="D22" s="56">
        <v>118</v>
      </c>
      <c r="E22" s="56">
        <v>27</v>
      </c>
      <c r="F22" s="56">
        <v>8</v>
      </c>
      <c r="G22" s="56">
        <v>11</v>
      </c>
      <c r="H22" s="58">
        <v>9</v>
      </c>
      <c r="I22" s="58">
        <v>1</v>
      </c>
      <c r="J22" s="28">
        <v>0</v>
      </c>
    </row>
    <row r="23" spans="2:10" s="22" customFormat="1" ht="12.75">
      <c r="B23" s="32" t="s">
        <v>53</v>
      </c>
      <c r="C23" s="54">
        <v>214</v>
      </c>
      <c r="D23" s="56">
        <v>154</v>
      </c>
      <c r="E23" s="56">
        <v>21</v>
      </c>
      <c r="F23" s="56">
        <v>6</v>
      </c>
      <c r="G23" s="56">
        <v>14</v>
      </c>
      <c r="H23" s="58">
        <v>14</v>
      </c>
      <c r="I23" s="58">
        <v>5</v>
      </c>
      <c r="J23" s="28">
        <v>0</v>
      </c>
    </row>
    <row r="24" spans="2:10" ht="12.75">
      <c r="B24" s="32" t="s">
        <v>54</v>
      </c>
      <c r="C24" s="54">
        <v>194</v>
      </c>
      <c r="D24" s="56">
        <v>137</v>
      </c>
      <c r="E24" s="56">
        <v>14</v>
      </c>
      <c r="F24" s="56">
        <v>5</v>
      </c>
      <c r="G24" s="56">
        <v>18</v>
      </c>
      <c r="H24" s="58">
        <v>18</v>
      </c>
      <c r="I24" s="58">
        <v>2</v>
      </c>
      <c r="J24" s="28">
        <v>0</v>
      </c>
    </row>
    <row r="25" spans="2:10" ht="12.75">
      <c r="B25" s="32" t="s">
        <v>55</v>
      </c>
      <c r="C25" s="54">
        <v>212</v>
      </c>
      <c r="D25" s="56">
        <v>158</v>
      </c>
      <c r="E25" s="56">
        <v>13</v>
      </c>
      <c r="F25" s="56">
        <v>4</v>
      </c>
      <c r="G25" s="56">
        <v>10</v>
      </c>
      <c r="H25" s="58">
        <v>24</v>
      </c>
      <c r="I25" s="58">
        <v>3</v>
      </c>
      <c r="J25" s="28">
        <v>0</v>
      </c>
    </row>
    <row r="26" spans="2:10" ht="12.75">
      <c r="B26" s="32" t="s">
        <v>56</v>
      </c>
      <c r="C26" s="54">
        <v>312</v>
      </c>
      <c r="D26" s="56">
        <v>248</v>
      </c>
      <c r="E26" s="56">
        <v>15</v>
      </c>
      <c r="F26" s="56">
        <v>1</v>
      </c>
      <c r="G26" s="56">
        <v>14</v>
      </c>
      <c r="H26" s="58">
        <v>20</v>
      </c>
      <c r="I26" s="58">
        <v>14</v>
      </c>
      <c r="J26" s="28">
        <v>0</v>
      </c>
    </row>
    <row r="27" spans="2:10" ht="12.75">
      <c r="B27" s="32" t="s">
        <v>57</v>
      </c>
      <c r="C27" s="54">
        <v>199</v>
      </c>
      <c r="D27" s="56">
        <v>171</v>
      </c>
      <c r="E27" s="56">
        <v>12</v>
      </c>
      <c r="F27" s="56">
        <v>5</v>
      </c>
      <c r="G27" s="56">
        <v>2</v>
      </c>
      <c r="H27" s="58">
        <v>6</v>
      </c>
      <c r="I27" s="58">
        <v>3</v>
      </c>
      <c r="J27" s="28">
        <v>0</v>
      </c>
    </row>
    <row r="28" spans="2:10" ht="12.75">
      <c r="B28" s="32" t="s">
        <v>58</v>
      </c>
      <c r="C28" s="54">
        <v>104</v>
      </c>
      <c r="D28" s="56">
        <v>101</v>
      </c>
      <c r="E28" s="56">
        <v>1</v>
      </c>
      <c r="F28" s="56">
        <v>0</v>
      </c>
      <c r="G28" s="56">
        <v>0</v>
      </c>
      <c r="H28" s="58">
        <v>2</v>
      </c>
      <c r="I28" s="58">
        <v>0</v>
      </c>
      <c r="J28" s="28">
        <v>0</v>
      </c>
    </row>
    <row r="29" spans="2:10" ht="12.75">
      <c r="B29" s="32" t="s">
        <v>59</v>
      </c>
      <c r="C29" s="54">
        <v>35</v>
      </c>
      <c r="D29" s="56">
        <v>32</v>
      </c>
      <c r="E29" s="56">
        <v>2</v>
      </c>
      <c r="F29" s="56">
        <v>0</v>
      </c>
      <c r="G29" s="56">
        <v>0</v>
      </c>
      <c r="H29" s="58">
        <v>1</v>
      </c>
      <c r="I29" s="58">
        <v>0</v>
      </c>
      <c r="J29" s="28">
        <v>0</v>
      </c>
    </row>
    <row r="30" spans="2:10" ht="12.75">
      <c r="B30" s="33" t="s">
        <v>34</v>
      </c>
      <c r="C30" s="30"/>
      <c r="D30" s="30"/>
      <c r="E30" s="30"/>
      <c r="F30" s="30"/>
      <c r="G30" s="30"/>
      <c r="H30" s="30"/>
      <c r="I30" s="30"/>
      <c r="J30" s="30"/>
    </row>
    <row r="31" spans="2:10" ht="12.75">
      <c r="B31" s="33" t="s">
        <v>50</v>
      </c>
      <c r="C31" s="30">
        <v>319</v>
      </c>
      <c r="D31" s="57">
        <v>235</v>
      </c>
      <c r="E31" s="55">
        <v>25</v>
      </c>
      <c r="F31" s="57">
        <v>2</v>
      </c>
      <c r="G31" s="57">
        <v>18</v>
      </c>
      <c r="H31" s="57">
        <v>35</v>
      </c>
      <c r="I31" s="57">
        <v>4</v>
      </c>
      <c r="J31" s="31">
        <v>0</v>
      </c>
    </row>
    <row r="32" spans="2:10" ht="12.75">
      <c r="B32" s="32" t="s">
        <v>51</v>
      </c>
      <c r="C32" s="54">
        <v>17</v>
      </c>
      <c r="D32" s="58">
        <v>15</v>
      </c>
      <c r="E32" s="56">
        <v>0</v>
      </c>
      <c r="F32" s="58">
        <v>0</v>
      </c>
      <c r="G32" s="58">
        <v>1</v>
      </c>
      <c r="H32" s="58">
        <v>1</v>
      </c>
      <c r="I32" s="58">
        <v>0</v>
      </c>
      <c r="J32" s="28">
        <v>0</v>
      </c>
    </row>
    <row r="33" spans="2:10" ht="12.75">
      <c r="B33" s="32" t="s">
        <v>52</v>
      </c>
      <c r="C33" s="54">
        <v>29</v>
      </c>
      <c r="D33" s="58">
        <v>19</v>
      </c>
      <c r="E33" s="56">
        <v>5</v>
      </c>
      <c r="F33" s="58">
        <v>0</v>
      </c>
      <c r="G33" s="58">
        <v>2</v>
      </c>
      <c r="H33" s="58">
        <v>3</v>
      </c>
      <c r="I33" s="58">
        <v>0</v>
      </c>
      <c r="J33" s="28">
        <v>0</v>
      </c>
    </row>
    <row r="34" spans="2:10" ht="12.75">
      <c r="B34" s="32" t="s">
        <v>53</v>
      </c>
      <c r="C34" s="54">
        <v>32</v>
      </c>
      <c r="D34" s="58">
        <v>17</v>
      </c>
      <c r="E34" s="56">
        <v>4</v>
      </c>
      <c r="F34" s="58">
        <v>1</v>
      </c>
      <c r="G34" s="58">
        <v>5</v>
      </c>
      <c r="H34" s="58">
        <v>3</v>
      </c>
      <c r="I34" s="58">
        <v>2</v>
      </c>
      <c r="J34" s="28">
        <v>0</v>
      </c>
    </row>
    <row r="35" spans="2:10" ht="12.75">
      <c r="B35" s="32" t="s">
        <v>54</v>
      </c>
      <c r="C35" s="54">
        <v>40</v>
      </c>
      <c r="D35" s="58">
        <v>18</v>
      </c>
      <c r="E35" s="56">
        <v>1</v>
      </c>
      <c r="F35" s="58">
        <v>1</v>
      </c>
      <c r="G35" s="58">
        <v>3</v>
      </c>
      <c r="H35" s="58">
        <v>16</v>
      </c>
      <c r="I35" s="58">
        <v>1</v>
      </c>
      <c r="J35" s="28">
        <v>0</v>
      </c>
    </row>
    <row r="36" spans="2:10" ht="12.75">
      <c r="B36" s="32" t="s">
        <v>55</v>
      </c>
      <c r="C36" s="54">
        <v>55</v>
      </c>
      <c r="D36" s="58">
        <v>42</v>
      </c>
      <c r="E36" s="56">
        <v>6</v>
      </c>
      <c r="F36" s="58">
        <v>0</v>
      </c>
      <c r="G36" s="58">
        <v>1</v>
      </c>
      <c r="H36" s="58">
        <v>6</v>
      </c>
      <c r="I36" s="58">
        <v>0</v>
      </c>
      <c r="J36" s="28">
        <v>0</v>
      </c>
    </row>
    <row r="37" spans="2:10" ht="12.75">
      <c r="B37" s="32" t="s">
        <v>56</v>
      </c>
      <c r="C37" s="54">
        <v>70</v>
      </c>
      <c r="D37" s="58">
        <v>55</v>
      </c>
      <c r="E37" s="56">
        <v>5</v>
      </c>
      <c r="F37" s="58">
        <v>0</v>
      </c>
      <c r="G37" s="58">
        <v>6</v>
      </c>
      <c r="H37" s="58">
        <v>3</v>
      </c>
      <c r="I37" s="58">
        <v>1</v>
      </c>
      <c r="J37" s="28">
        <v>0</v>
      </c>
    </row>
    <row r="38" spans="2:10" ht="12.75">
      <c r="B38" s="32" t="s">
        <v>57</v>
      </c>
      <c r="C38" s="54">
        <v>43</v>
      </c>
      <c r="D38" s="58">
        <v>39</v>
      </c>
      <c r="E38" s="56">
        <v>2</v>
      </c>
      <c r="F38" s="58">
        <v>0</v>
      </c>
      <c r="G38" s="58">
        <v>0</v>
      </c>
      <c r="H38" s="58">
        <v>2</v>
      </c>
      <c r="I38" s="58">
        <v>0</v>
      </c>
      <c r="J38" s="28">
        <v>0</v>
      </c>
    </row>
    <row r="39" spans="2:10" ht="12.75">
      <c r="B39" s="32" t="s">
        <v>58</v>
      </c>
      <c r="C39" s="54">
        <v>25</v>
      </c>
      <c r="D39" s="58">
        <v>22</v>
      </c>
      <c r="E39" s="56">
        <v>2</v>
      </c>
      <c r="F39" s="58">
        <v>0</v>
      </c>
      <c r="G39" s="58">
        <v>0</v>
      </c>
      <c r="H39" s="58">
        <v>1</v>
      </c>
      <c r="I39" s="58">
        <v>0</v>
      </c>
      <c r="J39" s="28">
        <v>0</v>
      </c>
    </row>
    <row r="40" spans="2:10" ht="12.75">
      <c r="B40" s="32" t="s">
        <v>59</v>
      </c>
      <c r="C40" s="54">
        <v>8</v>
      </c>
      <c r="D40" s="58">
        <v>8</v>
      </c>
      <c r="E40" s="56">
        <v>0</v>
      </c>
      <c r="F40" s="58">
        <v>0</v>
      </c>
      <c r="G40" s="58">
        <v>0</v>
      </c>
      <c r="H40" s="58">
        <v>0</v>
      </c>
      <c r="I40" s="58">
        <v>0</v>
      </c>
      <c r="J40" s="28">
        <v>0</v>
      </c>
    </row>
    <row r="41" spans="2:10" ht="12.75">
      <c r="B41" s="33" t="s">
        <v>35</v>
      </c>
      <c r="C41" s="30"/>
      <c r="D41" s="30"/>
      <c r="E41" s="30"/>
      <c r="F41" s="30"/>
      <c r="G41" s="30"/>
      <c r="H41" s="30"/>
      <c r="I41" s="30"/>
      <c r="J41" s="30"/>
    </row>
    <row r="42" spans="2:10" ht="12.75">
      <c r="B42" s="33" t="s">
        <v>50</v>
      </c>
      <c r="C42" s="53">
        <v>406</v>
      </c>
      <c r="D42" s="55">
        <v>251</v>
      </c>
      <c r="E42" s="55">
        <v>41</v>
      </c>
      <c r="F42" s="55">
        <v>0</v>
      </c>
      <c r="G42" s="55">
        <v>39</v>
      </c>
      <c r="H42" s="55">
        <v>57</v>
      </c>
      <c r="I42" s="55">
        <v>18</v>
      </c>
      <c r="J42" s="31">
        <v>0</v>
      </c>
    </row>
    <row r="43" spans="2:10" ht="12.75">
      <c r="B43" s="32" t="s">
        <v>51</v>
      </c>
      <c r="C43" s="54">
        <v>27</v>
      </c>
      <c r="D43" s="56">
        <v>13</v>
      </c>
      <c r="E43" s="56">
        <v>8</v>
      </c>
      <c r="F43" s="56">
        <v>0</v>
      </c>
      <c r="G43" s="56">
        <v>2</v>
      </c>
      <c r="H43" s="56">
        <v>2</v>
      </c>
      <c r="I43" s="56">
        <v>2</v>
      </c>
      <c r="J43" s="28">
        <v>0</v>
      </c>
    </row>
    <row r="44" spans="2:10" ht="12.75">
      <c r="B44" s="32" t="s">
        <v>52</v>
      </c>
      <c r="C44" s="54">
        <v>27</v>
      </c>
      <c r="D44" s="56">
        <v>10</v>
      </c>
      <c r="E44" s="56">
        <v>5</v>
      </c>
      <c r="F44" s="56">
        <v>0</v>
      </c>
      <c r="G44" s="56">
        <v>2</v>
      </c>
      <c r="H44" s="56">
        <v>5</v>
      </c>
      <c r="I44" s="56">
        <v>5</v>
      </c>
      <c r="J44" s="28">
        <v>0</v>
      </c>
    </row>
    <row r="45" spans="2:10" ht="12.75">
      <c r="B45" s="32" t="s">
        <v>53</v>
      </c>
      <c r="C45" s="54">
        <v>74</v>
      </c>
      <c r="D45" s="56">
        <v>39</v>
      </c>
      <c r="E45" s="56">
        <v>10</v>
      </c>
      <c r="F45" s="56">
        <v>0</v>
      </c>
      <c r="G45" s="56">
        <v>8</v>
      </c>
      <c r="H45" s="56">
        <v>12</v>
      </c>
      <c r="I45" s="56">
        <v>5</v>
      </c>
      <c r="J45" s="28">
        <v>0</v>
      </c>
    </row>
    <row r="46" spans="2:10" ht="12.75">
      <c r="B46" s="32" t="s">
        <v>54</v>
      </c>
      <c r="C46" s="54">
        <v>68</v>
      </c>
      <c r="D46" s="56">
        <v>31</v>
      </c>
      <c r="E46" s="56">
        <v>6</v>
      </c>
      <c r="F46" s="56">
        <v>0</v>
      </c>
      <c r="G46" s="56">
        <v>12</v>
      </c>
      <c r="H46" s="56">
        <v>18</v>
      </c>
      <c r="I46" s="56">
        <v>1</v>
      </c>
      <c r="J46" s="28">
        <v>0</v>
      </c>
    </row>
    <row r="47" spans="2:10" ht="12.75">
      <c r="B47" s="32" t="s">
        <v>55</v>
      </c>
      <c r="C47" s="54">
        <v>65</v>
      </c>
      <c r="D47" s="56">
        <v>38</v>
      </c>
      <c r="E47" s="56">
        <v>5</v>
      </c>
      <c r="F47" s="56">
        <v>0</v>
      </c>
      <c r="G47" s="56">
        <v>10</v>
      </c>
      <c r="H47" s="56">
        <v>11</v>
      </c>
      <c r="I47" s="56">
        <v>1</v>
      </c>
      <c r="J47" s="28">
        <v>0</v>
      </c>
    </row>
    <row r="48" spans="2:10" ht="12.75">
      <c r="B48" s="32" t="s">
        <v>56</v>
      </c>
      <c r="C48" s="54">
        <v>79</v>
      </c>
      <c r="D48" s="56">
        <v>62</v>
      </c>
      <c r="E48" s="56">
        <v>5</v>
      </c>
      <c r="F48" s="56">
        <v>0</v>
      </c>
      <c r="G48" s="56">
        <v>4</v>
      </c>
      <c r="H48" s="56">
        <v>5</v>
      </c>
      <c r="I48" s="56">
        <v>3</v>
      </c>
      <c r="J48" s="28">
        <v>0</v>
      </c>
    </row>
    <row r="49" spans="2:10" ht="12.75">
      <c r="B49" s="32" t="s">
        <v>57</v>
      </c>
      <c r="C49" s="54">
        <v>37</v>
      </c>
      <c r="D49" s="56">
        <v>32</v>
      </c>
      <c r="E49" s="56">
        <v>1</v>
      </c>
      <c r="F49" s="56">
        <v>0</v>
      </c>
      <c r="G49" s="56">
        <v>1</v>
      </c>
      <c r="H49" s="56">
        <v>2</v>
      </c>
      <c r="I49" s="56">
        <v>1</v>
      </c>
      <c r="J49" s="28">
        <v>0</v>
      </c>
    </row>
    <row r="50" spans="2:10" ht="12.75">
      <c r="B50" s="32" t="s">
        <v>58</v>
      </c>
      <c r="C50" s="54">
        <v>25</v>
      </c>
      <c r="D50" s="56">
        <v>22</v>
      </c>
      <c r="E50" s="56">
        <v>1</v>
      </c>
      <c r="F50" s="56">
        <v>0</v>
      </c>
      <c r="G50" s="56">
        <v>0</v>
      </c>
      <c r="H50" s="56">
        <v>2</v>
      </c>
      <c r="I50" s="56">
        <v>0</v>
      </c>
      <c r="J50" s="28">
        <v>0</v>
      </c>
    </row>
    <row r="51" spans="2:10" ht="12.75">
      <c r="B51" s="32" t="s">
        <v>59</v>
      </c>
      <c r="C51" s="54">
        <v>4</v>
      </c>
      <c r="D51" s="56">
        <v>4</v>
      </c>
      <c r="E51" s="56">
        <v>0</v>
      </c>
      <c r="F51" s="56">
        <v>0</v>
      </c>
      <c r="G51" s="56">
        <v>0</v>
      </c>
      <c r="H51" s="56">
        <v>0</v>
      </c>
      <c r="I51" s="56">
        <v>0</v>
      </c>
      <c r="J51" s="28">
        <v>0</v>
      </c>
    </row>
  </sheetData>
  <sheetProtection/>
  <hyperlinks>
    <hyperlink ref="I1" location="Inicio!A1" display="Inicio"/>
  </hyperlinks>
  <printOptions/>
  <pageMargins left="0.75" right="0.75" top="1" bottom="1" header="0" footer="0"/>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H18"/>
  <sheetViews>
    <sheetView zoomScalePageLayoutView="0" workbookViewId="0" topLeftCell="A1">
      <selection activeCell="G1" sqref="G1"/>
    </sheetView>
  </sheetViews>
  <sheetFormatPr defaultColWidth="11.421875" defaultRowHeight="12.75"/>
  <cols>
    <col min="1" max="1" width="4.7109375" style="1" customWidth="1"/>
    <col min="2" max="2" width="68.28125" style="1" bestFit="1" customWidth="1"/>
    <col min="3" max="4" width="12.57421875" style="7" customWidth="1"/>
    <col min="5" max="6" width="12.57421875" style="1" customWidth="1"/>
    <col min="7" max="16384" width="11.421875" style="1" customWidth="1"/>
  </cols>
  <sheetData>
    <row r="1" spans="2:6" ht="18">
      <c r="B1" s="6" t="s">
        <v>118</v>
      </c>
      <c r="F1" s="59" t="s">
        <v>85</v>
      </c>
    </row>
    <row r="2" spans="2:5" ht="18">
      <c r="B2" s="6" t="s">
        <v>60</v>
      </c>
      <c r="C2" s="6"/>
      <c r="D2" s="6"/>
      <c r="E2" s="6"/>
    </row>
    <row r="3" spans="2:5" ht="18">
      <c r="B3" s="6"/>
      <c r="C3" s="6"/>
      <c r="D3" s="6"/>
      <c r="E3" s="6"/>
    </row>
    <row r="4" ht="15">
      <c r="B4" s="8" t="s">
        <v>114</v>
      </c>
    </row>
    <row r="5" ht="24" customHeight="1">
      <c r="B5" s="9" t="s">
        <v>12</v>
      </c>
    </row>
    <row r="6" spans="2:8" ht="24" customHeight="1">
      <c r="B6" s="27" t="str">
        <f>Inicio!$E$4</f>
        <v>Año 2017</v>
      </c>
      <c r="C6" s="10"/>
      <c r="D6" s="10"/>
      <c r="E6" s="11"/>
      <c r="F6" s="11"/>
      <c r="G6" s="11"/>
      <c r="H6" s="11"/>
    </row>
    <row r="7" spans="2:6" s="47" customFormat="1" ht="33.75">
      <c r="B7" s="47" t="s">
        <v>48</v>
      </c>
      <c r="C7" s="42" t="s">
        <v>11</v>
      </c>
      <c r="D7" s="42" t="s">
        <v>33</v>
      </c>
      <c r="E7" s="42" t="s">
        <v>34</v>
      </c>
      <c r="F7" s="42" t="s">
        <v>35</v>
      </c>
    </row>
    <row r="8" spans="2:6" ht="12.75">
      <c r="B8" s="12" t="s">
        <v>11</v>
      </c>
      <c r="C8" s="71">
        <v>2302</v>
      </c>
      <c r="D8" s="71">
        <v>1577</v>
      </c>
      <c r="E8" s="71">
        <v>319</v>
      </c>
      <c r="F8" s="71">
        <v>406</v>
      </c>
    </row>
    <row r="9" spans="2:6" ht="12.75">
      <c r="B9" s="12" t="s">
        <v>100</v>
      </c>
      <c r="C9" s="71">
        <v>50</v>
      </c>
      <c r="D9" s="71">
        <v>21</v>
      </c>
      <c r="E9" s="71">
        <v>3</v>
      </c>
      <c r="F9" s="71">
        <v>26</v>
      </c>
    </row>
    <row r="10" spans="2:6" ht="12.75">
      <c r="B10" s="12" t="s">
        <v>101</v>
      </c>
      <c r="C10" s="71">
        <v>2252</v>
      </c>
      <c r="D10" s="71">
        <v>1556</v>
      </c>
      <c r="E10" s="71">
        <v>316</v>
      </c>
      <c r="F10" s="71">
        <v>380</v>
      </c>
    </row>
    <row r="11" spans="2:6" ht="12.75">
      <c r="B11" s="12" t="s">
        <v>102</v>
      </c>
      <c r="C11" s="71">
        <v>392</v>
      </c>
      <c r="D11" s="71">
        <v>213</v>
      </c>
      <c r="E11" s="71">
        <v>41</v>
      </c>
      <c r="F11" s="71">
        <v>138</v>
      </c>
    </row>
    <row r="12" spans="2:6" ht="12.75">
      <c r="B12" s="12" t="s">
        <v>103</v>
      </c>
      <c r="C12" s="71">
        <v>363</v>
      </c>
      <c r="D12" s="71">
        <v>211</v>
      </c>
      <c r="E12" s="71">
        <v>40</v>
      </c>
      <c r="F12" s="71">
        <v>112</v>
      </c>
    </row>
    <row r="13" spans="2:6" ht="12.75">
      <c r="B13" s="12" t="s">
        <v>104</v>
      </c>
      <c r="C13" s="71">
        <v>29</v>
      </c>
      <c r="D13" s="71">
        <v>2</v>
      </c>
      <c r="E13" s="71">
        <v>1</v>
      </c>
      <c r="F13" s="71">
        <v>26</v>
      </c>
    </row>
    <row r="14" spans="2:6" ht="12.75">
      <c r="B14" s="12" t="s">
        <v>105</v>
      </c>
      <c r="C14" s="71">
        <v>703</v>
      </c>
      <c r="D14" s="71">
        <v>429</v>
      </c>
      <c r="E14" s="71">
        <v>142</v>
      </c>
      <c r="F14" s="71">
        <v>132</v>
      </c>
    </row>
    <row r="15" spans="2:6" ht="12.75">
      <c r="B15" s="12" t="s">
        <v>106</v>
      </c>
      <c r="C15" s="71">
        <v>299</v>
      </c>
      <c r="D15" s="71">
        <v>139</v>
      </c>
      <c r="E15" s="71">
        <v>78</v>
      </c>
      <c r="F15" s="71">
        <v>82</v>
      </c>
    </row>
    <row r="16" spans="2:6" ht="12.75">
      <c r="B16" s="12" t="s">
        <v>107</v>
      </c>
      <c r="C16" s="71">
        <v>26</v>
      </c>
      <c r="D16" s="71">
        <v>21</v>
      </c>
      <c r="E16" s="71">
        <v>5</v>
      </c>
      <c r="F16" s="71">
        <v>0</v>
      </c>
    </row>
    <row r="17" spans="2:6" ht="12.75">
      <c r="B17" s="12" t="s">
        <v>108</v>
      </c>
      <c r="C17" s="71">
        <v>242</v>
      </c>
      <c r="D17" s="71">
        <v>232</v>
      </c>
      <c r="E17" s="71">
        <v>4</v>
      </c>
      <c r="F17" s="71">
        <v>6</v>
      </c>
    </row>
    <row r="18" spans="2:6" ht="12.75">
      <c r="B18" s="12" t="s">
        <v>109</v>
      </c>
      <c r="C18" s="71">
        <v>590</v>
      </c>
      <c r="D18" s="71">
        <v>522</v>
      </c>
      <c r="E18" s="71">
        <v>46</v>
      </c>
      <c r="F18" s="71">
        <v>22</v>
      </c>
    </row>
  </sheetData>
  <sheetProtection/>
  <hyperlinks>
    <hyperlink ref="F1" location="Inicio!A1" display="Inicio"/>
  </hyperlinks>
  <printOptions/>
  <pageMargins left="0.75" right="0.75" top="1" bottom="1" header="0" footer="0"/>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volver"/>
  <dimension ref="B1:J26"/>
  <sheetViews>
    <sheetView zoomScalePageLayoutView="0" workbookViewId="0" topLeftCell="A1">
      <selection activeCell="I1" sqref="I1"/>
    </sheetView>
  </sheetViews>
  <sheetFormatPr defaultColWidth="11.421875" defaultRowHeight="12.75"/>
  <cols>
    <col min="1" max="1" width="4.7109375" style="1" customWidth="1"/>
    <col min="2" max="2" width="32.8515625" style="1" customWidth="1"/>
    <col min="3" max="3" width="8.421875" style="7" customWidth="1"/>
    <col min="4" max="16384" width="11.421875" style="1" customWidth="1"/>
  </cols>
  <sheetData>
    <row r="1" spans="2:10" ht="18">
      <c r="B1" s="6" t="s">
        <v>118</v>
      </c>
      <c r="J1" s="59" t="s">
        <v>85</v>
      </c>
    </row>
    <row r="2" spans="2:3" ht="18">
      <c r="B2" s="6" t="s">
        <v>84</v>
      </c>
      <c r="C2" s="6"/>
    </row>
    <row r="3" spans="2:3" ht="18">
      <c r="B3" s="6" t="s">
        <v>82</v>
      </c>
      <c r="C3" s="6"/>
    </row>
    <row r="4" ht="15">
      <c r="B4" s="8" t="s">
        <v>116</v>
      </c>
    </row>
    <row r="5" ht="24" customHeight="1">
      <c r="B5" s="9" t="s">
        <v>12</v>
      </c>
    </row>
    <row r="6" spans="2:3" ht="24" customHeight="1">
      <c r="B6" s="27" t="str">
        <f>Inicio!$E$4</f>
        <v>Año 2017</v>
      </c>
      <c r="C6" s="10"/>
    </row>
    <row r="7" spans="2:3" ht="12.75">
      <c r="B7" s="12" t="s">
        <v>62</v>
      </c>
      <c r="C7" s="71">
        <v>7929</v>
      </c>
    </row>
    <row r="8" spans="2:3" ht="12.75">
      <c r="B8" s="12" t="s">
        <v>63</v>
      </c>
      <c r="C8" s="71">
        <v>1486</v>
      </c>
    </row>
    <row r="9" spans="2:3" ht="12.75">
      <c r="B9" s="12" t="s">
        <v>64</v>
      </c>
      <c r="C9" s="71">
        <v>226</v>
      </c>
    </row>
    <row r="10" spans="2:3" ht="12.75">
      <c r="B10" s="12" t="s">
        <v>65</v>
      </c>
      <c r="C10" s="71">
        <v>114</v>
      </c>
    </row>
    <row r="11" spans="2:3" ht="12.75">
      <c r="B11" s="12" t="s">
        <v>66</v>
      </c>
      <c r="C11" s="71">
        <v>285</v>
      </c>
    </row>
    <row r="12" spans="2:3" ht="12.75">
      <c r="B12" s="12" t="s">
        <v>67</v>
      </c>
      <c r="C12" s="71">
        <v>461</v>
      </c>
    </row>
    <row r="13" spans="2:3" ht="12.75">
      <c r="B13" s="12" t="s">
        <v>68</v>
      </c>
      <c r="C13" s="71">
        <v>60</v>
      </c>
    </row>
    <row r="14" spans="2:3" ht="12.75">
      <c r="B14" s="12" t="s">
        <v>69</v>
      </c>
      <c r="C14" s="71">
        <v>260</v>
      </c>
    </row>
    <row r="15" spans="2:3" ht="12.75">
      <c r="B15" s="12" t="s">
        <v>70</v>
      </c>
      <c r="C15" s="71">
        <v>235</v>
      </c>
    </row>
    <row r="16" spans="2:3" ht="12.75">
      <c r="B16" s="12" t="s">
        <v>71</v>
      </c>
      <c r="C16" s="71">
        <v>1236</v>
      </c>
    </row>
    <row r="17" spans="2:3" ht="12.75">
      <c r="B17" s="12" t="s">
        <v>72</v>
      </c>
      <c r="C17" s="71">
        <v>1080</v>
      </c>
    </row>
    <row r="18" spans="2:3" ht="12.75">
      <c r="B18" s="12" t="s">
        <v>73</v>
      </c>
      <c r="C18" s="71">
        <v>193</v>
      </c>
    </row>
    <row r="19" spans="2:3" ht="12.75">
      <c r="B19" s="12" t="s">
        <v>74</v>
      </c>
      <c r="C19" s="71">
        <v>388</v>
      </c>
    </row>
    <row r="20" spans="2:3" ht="12.75">
      <c r="B20" s="12" t="s">
        <v>75</v>
      </c>
      <c r="C20" s="71">
        <v>1068</v>
      </c>
    </row>
    <row r="21" spans="2:3" ht="12.75">
      <c r="B21" s="12" t="s">
        <v>76</v>
      </c>
      <c r="C21" s="71">
        <v>307</v>
      </c>
    </row>
    <row r="22" spans="2:3" ht="12.75">
      <c r="B22" s="12" t="s">
        <v>77</v>
      </c>
      <c r="C22" s="71">
        <v>170</v>
      </c>
    </row>
    <row r="23" spans="2:3" ht="12.75">
      <c r="B23" s="12" t="s">
        <v>78</v>
      </c>
      <c r="C23" s="71">
        <v>292</v>
      </c>
    </row>
    <row r="24" spans="2:3" ht="12.75">
      <c r="B24" s="12" t="s">
        <v>79</v>
      </c>
      <c r="C24" s="71">
        <v>57</v>
      </c>
    </row>
    <row r="25" spans="2:3" ht="12.75">
      <c r="B25" s="12" t="s">
        <v>80</v>
      </c>
      <c r="C25" s="71">
        <v>4</v>
      </c>
    </row>
    <row r="26" spans="2:3" ht="12.75">
      <c r="B26" s="12" t="s">
        <v>81</v>
      </c>
      <c r="C26" s="71">
        <v>7</v>
      </c>
    </row>
  </sheetData>
  <sheetProtection/>
  <hyperlinks>
    <hyperlink ref="J1" location="Inicio!A1" display="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Jesús María Martínez Taboada</cp:lastModifiedBy>
  <cp:lastPrinted>2010-11-18T12:25:50Z</cp:lastPrinted>
  <dcterms:created xsi:type="dcterms:W3CDTF">2008-12-05T10:12:17Z</dcterms:created>
  <dcterms:modified xsi:type="dcterms:W3CDTF">2018-10-04T08:04:00Z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